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8445"/>
  </bookViews>
  <sheets>
    <sheet name="DM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F34" i="1" s="1"/>
  <c r="D35" i="1"/>
  <c r="F35" i="1" s="1"/>
  <c r="D10" i="1"/>
  <c r="F10" i="1" s="1"/>
  <c r="D11" i="1"/>
  <c r="F11" i="1" s="1"/>
  <c r="D12" i="1"/>
  <c r="F12" i="1" s="1"/>
  <c r="D13" i="1"/>
  <c r="F13" i="1" s="1"/>
  <c r="D55" i="1"/>
  <c r="F55" i="1" s="1"/>
  <c r="D56" i="1"/>
  <c r="F56" i="1" s="1"/>
  <c r="D46" i="1"/>
  <c r="F46" i="1" s="1"/>
  <c r="D49" i="1"/>
  <c r="F49" i="1" s="1"/>
  <c r="B50" i="1"/>
  <c r="D50" i="1" s="1"/>
  <c r="D51" i="1"/>
  <c r="F51" i="1" s="1"/>
  <c r="D52" i="1"/>
  <c r="F52" i="1" s="1"/>
  <c r="D53" i="1"/>
  <c r="F53" i="1" s="1"/>
  <c r="D54" i="1"/>
  <c r="F54" i="1" s="1"/>
  <c r="D57" i="1"/>
  <c r="F57" i="1" s="1"/>
  <c r="D8" i="1"/>
  <c r="F8" i="1"/>
  <c r="D9" i="1"/>
  <c r="F9" i="1" s="1"/>
  <c r="D14" i="1"/>
  <c r="F14" i="1" s="1"/>
  <c r="D18" i="1"/>
  <c r="F18" i="1"/>
  <c r="D19" i="1"/>
  <c r="F19" i="1" s="1"/>
  <c r="D20" i="1"/>
  <c r="F20" i="1" s="1"/>
  <c r="D21" i="1"/>
  <c r="F21" i="1" s="1"/>
  <c r="D22" i="1"/>
  <c r="F22" i="1" s="1"/>
  <c r="D23" i="1"/>
  <c r="F23" i="1" s="1"/>
  <c r="D27" i="1"/>
  <c r="F27" i="1" s="1"/>
  <c r="D28" i="1"/>
  <c r="F28" i="1" s="1"/>
  <c r="D32" i="1"/>
  <c r="F32" i="1" s="1"/>
  <c r="D33" i="1"/>
  <c r="F33" i="1" s="1"/>
  <c r="D39" i="1"/>
  <c r="F39" i="1" s="1"/>
  <c r="D40" i="1"/>
  <c r="F40" i="1" s="1"/>
  <c r="D41" i="1"/>
  <c r="F41" i="1" s="1"/>
  <c r="D42" i="1"/>
  <c r="F42" i="1" s="1"/>
  <c r="D29" i="1" l="1"/>
  <c r="D24" i="1"/>
  <c r="D43" i="1"/>
  <c r="D15" i="1"/>
  <c r="F43" i="1"/>
  <c r="F36" i="1"/>
  <c r="F15" i="1"/>
  <c r="D58" i="1"/>
  <c r="F50" i="1"/>
  <c r="F58" i="1" s="1"/>
  <c r="F29" i="1"/>
  <c r="F24" i="1"/>
  <c r="D36" i="1"/>
  <c r="D60" i="1" l="1"/>
  <c r="F60" i="1"/>
</calcChain>
</file>

<file path=xl/sharedStrings.xml><?xml version="1.0" encoding="utf-8"?>
<sst xmlns="http://schemas.openxmlformats.org/spreadsheetml/2006/main" count="75" uniqueCount="72">
  <si>
    <t>počet</t>
  </si>
  <si>
    <t>Převaděč – retranslační radiostanice</t>
  </si>
  <si>
    <t>zdroj se záložním akumulátorem</t>
  </si>
  <si>
    <t>bez DPH</t>
  </si>
  <si>
    <t>včetně DPH</t>
  </si>
  <si>
    <t>RUČNÍ RADIOSTANICE</t>
  </si>
  <si>
    <t>PŘEVADĚČ</t>
  </si>
  <si>
    <t>RUČNÍ RADIOSTANICE celkem</t>
  </si>
  <si>
    <t>PŘEVADĚČ celkem</t>
  </si>
  <si>
    <t>ruční radiostanice s GPS bez displeje a klávesnice, Lion baterie, anténa, klips, pouzdro</t>
  </si>
  <si>
    <t>ruční radiostanice s GPS s displejem a klávesnicí, Lion baterie, anténa, klips, pouzdro</t>
  </si>
  <si>
    <t>Lion baterie záložní o shodné kapacitě</t>
  </si>
  <si>
    <t>nabíječ stojanový bez displeje</t>
  </si>
  <si>
    <t>multinabíječ ručních radiostanic</t>
  </si>
  <si>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VOZIDLOVÁ RADIOSTANICE</t>
    </r>
  </si>
  <si>
    <t>Vozidlová radiostanice s GPS, velký grafický barevný displej</t>
  </si>
  <si>
    <t>anténa kombinovaná</t>
  </si>
  <si>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VOZIDLOVÁ RADIOSTANICE celkem</t>
    </r>
  </si>
  <si>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ZÁKLADNOVÁ RADIOSTANICE</t>
    </r>
  </si>
  <si>
    <t>Základnový komplet s velkým grafickým barevným displejem</t>
  </si>
  <si>
    <t xml:space="preserve"> ZÁKLADNOVÁ RADIOSTANICE celkem</t>
  </si>
  <si>
    <t>DISPEČERSKÝ SYSTÉM</t>
  </si>
  <si>
    <t>DISPEČERSKÝ SYSTÉM celkem</t>
  </si>
  <si>
    <t xml:space="preserve">Dispečerský systém </t>
  </si>
  <si>
    <t>mobilní přístup zobrazování polohy radiostanic</t>
  </si>
  <si>
    <t>Montáž a oživení dispečerského systému</t>
  </si>
  <si>
    <t xml:space="preserve">Montáž a oživení vozidlových stanic do vozidel zadavatele </t>
  </si>
  <si>
    <t>Oživení ručních stanic</t>
  </si>
  <si>
    <t>Ostatní položky dle řešení uchazeče</t>
  </si>
  <si>
    <t>DODÁVKA CELKEM</t>
  </si>
  <si>
    <t>sazba</t>
  </si>
  <si>
    <t>DPH (%)</t>
  </si>
  <si>
    <t>Programovací SW komplet</t>
  </si>
  <si>
    <t>Programovací HW komplet</t>
  </si>
  <si>
    <t>3. Vyplňte barevně zvýrazněné buňky</t>
  </si>
  <si>
    <t>2.  U položky Programovací HW  komplet uveďte cenu za komplet programovací HW pro ruční a mobilní radiostanice a retranslační radiostanici.</t>
  </si>
  <si>
    <t>skříň převaděče</t>
  </si>
  <si>
    <t>HW (PC) pro dispečerský systém</t>
  </si>
  <si>
    <t>4. Sazbu DPH uveďte ve formátu například 21,0.</t>
  </si>
  <si>
    <t>Monitor 42“ vč. Kabeláže</t>
  </si>
  <si>
    <t>HW připojení do sítě zadavatele</t>
  </si>
  <si>
    <t>audio příslušenství</t>
  </si>
  <si>
    <t xml:space="preserve">Demontáž stávajícího převaděče, základnových a vozidlových stanic, anténních svodů a antény, jejich ekologická likvidace včetně ručních stanic. </t>
  </si>
  <si>
    <t>Příprava podkladů pro vydání nového Individuálního oprávnění pro český a polský telekomunikační úřad.</t>
  </si>
  <si>
    <t>5. Za správný výpočet v excelových tabulkách odpovídá uchazeč.</t>
  </si>
  <si>
    <t>cena (Euro) za kus</t>
  </si>
  <si>
    <t>cena (Euro) za položku</t>
  </si>
  <si>
    <t>6. Uveďte ceny v Euro.</t>
  </si>
  <si>
    <t>anténní systém MP Karviná</t>
  </si>
  <si>
    <t>anténní systém "koordinační polská"</t>
  </si>
  <si>
    <t>anténní systém Retranslační stanice III.</t>
  </si>
  <si>
    <t>anténní systém Retranslační stanice II.</t>
  </si>
  <si>
    <t>anténní systém Retranslační stanice I.</t>
  </si>
  <si>
    <t>Montáž a oživení převaděče včetně anténního systému Retranslační stanice III.</t>
  </si>
  <si>
    <t>Montáž a oživení převaděče včetně anténního systému Retranslační stanice II.</t>
  </si>
  <si>
    <t>Montáž a oživení převaděče včetně anténního systému Retranslační stanice I.</t>
  </si>
  <si>
    <t>Montáž a oživení základnové stanice včetně anténního systému MP Karviná</t>
  </si>
  <si>
    <t>OSTATNÍ ČÁSTI DODÁVKY</t>
  </si>
  <si>
    <t xml:space="preserve">     včetně aplikace pro dálkovou konfiguraci a dohled. </t>
  </si>
  <si>
    <t>1.  U položky Programovací SW komplet uveďte cenu za komplet Programovací HW pro ruční a mobilní radiostanice a retranslační radiostanice,</t>
  </si>
  <si>
    <t>OSTATNÍ ČÁSTI DODÁVKY celkem</t>
  </si>
  <si>
    <t>Projekt „Zintenzivnění přeshraniční spolupráce městských policií v Karviné a Jastrzębie-Zdroju“,</t>
  </si>
  <si>
    <t>registrační číslo projektu: CZ.11.4.120/0.0/0.0/15_006/0000062,</t>
  </si>
  <si>
    <t>je spolufinancován z prostředků Evropského fondu regionálního rozvoje</t>
  </si>
  <si>
    <t>v rámci Programu Interreg V-A Česká republika – Polsko.</t>
  </si>
  <si>
    <t>Projekt „Zintensyfikowanie współpracy transgranicznej straży miejskich w Karwinie i Jastrzębiu-Zdroju“,</t>
  </si>
  <si>
    <t>Numer rejestracyjny projektu: CZ.11.4.120/0.0/0.0/15_006/0000062,</t>
  </si>
  <si>
    <t>dofinansowany ze środków Europejskiego Funduszu Rozwoju Regionalnego</t>
  </si>
  <si>
    <t>w Ramach Programu Interreg V-A Republika Czeska – Polska.</t>
  </si>
  <si>
    <t>8. Pokud uchazeč uvede cenu u položky "Ostaní položky dle řešení uchazeče" uvede v nabídce popis plnění této položky.</t>
  </si>
  <si>
    <t xml:space="preserve">7. Pokud uchazečem nabízené plnění nevyžaduje nacenit položku "Ostaní položky dle řešení uchazeče" uvede v této položce 0,- Kč. V tom případě </t>
  </si>
  <si>
    <t xml:space="preserve">    se nejedná o porušení povinnosti nacenit veškeré položky uvdené v položkovém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</si>
</sst>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0"/>
      <color rgb="FF0070C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indexed="64"/>
      </right>
      <top style="medium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ck">
        <color auto="1"/>
      </bottom>
      <diagonal/>
    </border>
    <border>
      <left style="thin">
        <color indexed="64"/>
      </left>
      <right style="double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43" fontId="0" fillId="0" borderId="0" xfId="0" applyNumberFormat="1"/>
    <xf numFmtId="0" fontId="4" fillId="0" borderId="5" xfId="0" applyFont="1" applyBorder="1"/>
    <xf numFmtId="0" fontId="4" fillId="0" borderId="5" xfId="0" applyFont="1" applyBorder="1" applyAlignment="1">
      <alignment horizontal="justify" vertical="center"/>
    </xf>
    <xf numFmtId="0" fontId="2" fillId="0" borderId="9" xfId="0" applyFont="1" applyBorder="1"/>
    <xf numFmtId="0" fontId="0" fillId="2" borderId="3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4" xfId="1" applyNumberFormat="1" applyFont="1" applyFill="1" applyBorder="1"/>
    <xf numFmtId="0" fontId="0" fillId="2" borderId="4" xfId="0" applyFill="1" applyBorder="1"/>
    <xf numFmtId="164" fontId="0" fillId="2" borderId="0" xfId="0" applyNumberFormat="1" applyFill="1" applyBorder="1"/>
    <xf numFmtId="0" fontId="0" fillId="2" borderId="1" xfId="0" applyFill="1" applyBorder="1"/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0" borderId="13" xfId="0" applyBorder="1"/>
    <xf numFmtId="43" fontId="0" fillId="0" borderId="13" xfId="1" applyFont="1" applyBorder="1"/>
    <xf numFmtId="43" fontId="0" fillId="0" borderId="14" xfId="1" applyFont="1" applyBorder="1"/>
    <xf numFmtId="164" fontId="0" fillId="2" borderId="6" xfId="1" applyNumberFormat="1" applyFont="1" applyFill="1" applyBorder="1"/>
    <xf numFmtId="164" fontId="0" fillId="2" borderId="7" xfId="1" applyNumberFormat="1" applyFont="1" applyFill="1" applyBorder="1"/>
    <xf numFmtId="43" fontId="2" fillId="0" borderId="15" xfId="0" applyNumberFormat="1" applyFont="1" applyBorder="1"/>
    <xf numFmtId="43" fontId="2" fillId="0" borderId="16" xfId="0" applyNumberFormat="1" applyFont="1" applyBorder="1"/>
    <xf numFmtId="0" fontId="4" fillId="2" borderId="8" xfId="0" applyFont="1" applyFill="1" applyBorder="1"/>
    <xf numFmtId="0" fontId="0" fillId="2" borderId="9" xfId="0" applyFill="1" applyBorder="1"/>
    <xf numFmtId="0" fontId="2" fillId="0" borderId="0" xfId="0" applyFont="1"/>
    <xf numFmtId="0" fontId="2" fillId="0" borderId="0" xfId="0" applyFont="1" applyFill="1" applyBorder="1"/>
    <xf numFmtId="43" fontId="0" fillId="3" borderId="13" xfId="1" applyFont="1" applyFill="1" applyBorder="1" applyProtection="1">
      <protection locked="0"/>
    </xf>
    <xf numFmtId="43" fontId="2" fillId="0" borderId="0" xfId="1" applyFont="1"/>
    <xf numFmtId="0" fontId="0" fillId="0" borderId="18" xfId="0" applyBorder="1"/>
    <xf numFmtId="0" fontId="0" fillId="2" borderId="19" xfId="0" applyFill="1" applyBorder="1"/>
    <xf numFmtId="0" fontId="4" fillId="2" borderId="20" xfId="0" applyFont="1" applyFill="1" applyBorder="1"/>
    <xf numFmtId="0" fontId="2" fillId="2" borderId="21" xfId="0" applyFont="1" applyFill="1" applyBorder="1"/>
    <xf numFmtId="164" fontId="2" fillId="2" borderId="22" xfId="1" applyNumberFormat="1" applyFont="1" applyFill="1" applyBorder="1"/>
    <xf numFmtId="43" fontId="2" fillId="0" borderId="12" xfId="1" applyFont="1" applyBorder="1"/>
    <xf numFmtId="43" fontId="2" fillId="0" borderId="12" xfId="1" applyFont="1" applyBorder="1" applyProtection="1">
      <protection locked="0"/>
    </xf>
    <xf numFmtId="43" fontId="2" fillId="0" borderId="23" xfId="1" applyFont="1" applyBorder="1"/>
    <xf numFmtId="0" fontId="0" fillId="0" borderId="24" xfId="0" applyBorder="1"/>
    <xf numFmtId="0" fontId="0" fillId="0" borderId="25" xfId="0" applyBorder="1"/>
    <xf numFmtId="43" fontId="0" fillId="3" borderId="25" xfId="1" applyFont="1" applyFill="1" applyBorder="1" applyProtection="1">
      <protection locked="0"/>
    </xf>
    <xf numFmtId="43" fontId="0" fillId="0" borderId="25" xfId="1" applyFont="1" applyBorder="1"/>
    <xf numFmtId="43" fontId="0" fillId="0" borderId="26" xfId="1" applyFont="1" applyBorder="1"/>
    <xf numFmtId="0" fontId="0" fillId="0" borderId="27" xfId="0" applyBorder="1"/>
    <xf numFmtId="0" fontId="0" fillId="0" borderId="28" xfId="0" applyBorder="1"/>
    <xf numFmtId="43" fontId="0" fillId="3" borderId="29" xfId="1" applyFont="1" applyFill="1" applyBorder="1" applyProtection="1">
      <protection locked="0"/>
    </xf>
    <xf numFmtId="43" fontId="0" fillId="0" borderId="28" xfId="1" applyFont="1" applyBorder="1"/>
    <xf numFmtId="43" fontId="0" fillId="3" borderId="28" xfId="1" applyFont="1" applyFill="1" applyBorder="1" applyProtection="1">
      <protection locked="0"/>
    </xf>
    <xf numFmtId="43" fontId="0" fillId="0" borderId="30" xfId="1" applyFont="1" applyBorder="1"/>
    <xf numFmtId="0" fontId="3" fillId="0" borderId="24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8" xfId="0" applyFont="1" applyBorder="1"/>
    <xf numFmtId="0" fontId="3" fillId="0" borderId="18" xfId="0" applyFont="1" applyBorder="1" applyAlignment="1">
      <alignment horizontal="justify" vertical="center"/>
    </xf>
    <xf numFmtId="0" fontId="3" fillId="0" borderId="27" xfId="0" applyFont="1" applyBorder="1"/>
    <xf numFmtId="0" fontId="0" fillId="2" borderId="21" xfId="0" applyFill="1" applyBorder="1"/>
    <xf numFmtId="164" fontId="0" fillId="2" borderId="22" xfId="1" applyNumberFormat="1" applyFont="1" applyFill="1" applyBorder="1"/>
    <xf numFmtId="0" fontId="4" fillId="0" borderId="31" xfId="0" applyFont="1" applyBorder="1" applyAlignment="1">
      <alignment horizontal="justify" vertical="center"/>
    </xf>
    <xf numFmtId="0" fontId="0" fillId="2" borderId="32" xfId="0" applyFill="1" applyBorder="1"/>
    <xf numFmtId="164" fontId="0" fillId="2" borderId="33" xfId="1" applyNumberFormat="1" applyFont="1" applyFill="1" applyBorder="1"/>
    <xf numFmtId="0" fontId="0" fillId="2" borderId="33" xfId="0" applyFill="1" applyBorder="1"/>
    <xf numFmtId="0" fontId="0" fillId="2" borderId="34" xfId="0" applyFill="1" applyBorder="1"/>
    <xf numFmtId="0" fontId="3" fillId="0" borderId="17" xfId="0" applyFont="1" applyBorder="1" applyAlignment="1">
      <alignment wrapText="1"/>
    </xf>
    <xf numFmtId="0" fontId="3" fillId="0" borderId="35" xfId="0" applyFont="1" applyBorder="1"/>
    <xf numFmtId="0" fontId="4" fillId="0" borderId="31" xfId="0" applyFont="1" applyBorder="1"/>
    <xf numFmtId="0" fontId="3" fillId="0" borderId="17" xfId="0" applyFont="1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3" fillId="0" borderId="31" xfId="0" applyFont="1" applyBorder="1" applyAlignment="1">
      <alignment horizontal="justify" vertical="center"/>
    </xf>
    <xf numFmtId="0" fontId="3" fillId="0" borderId="17" xfId="0" applyFont="1" applyBorder="1" applyAlignment="1">
      <alignment horizontal="justify" vertical="center"/>
    </xf>
    <xf numFmtId="0" fontId="2" fillId="2" borderId="36" xfId="0" applyFont="1" applyFill="1" applyBorder="1"/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0" borderId="38" xfId="0" applyFont="1" applyBorder="1"/>
    <xf numFmtId="0" fontId="0" fillId="2" borderId="39" xfId="0" applyFill="1" applyBorder="1"/>
    <xf numFmtId="0" fontId="0" fillId="2" borderId="40" xfId="0" applyFill="1" applyBorder="1"/>
    <xf numFmtId="0" fontId="0" fillId="2" borderId="41" xfId="0" applyFill="1" applyBorder="1"/>
    <xf numFmtId="0" fontId="6" fillId="0" borderId="0" xfId="0" applyFont="1"/>
    <xf numFmtId="0" fontId="0" fillId="2" borderId="42" xfId="0" applyFill="1" applyBorder="1"/>
    <xf numFmtId="164" fontId="0" fillId="2" borderId="42" xfId="1" applyNumberFormat="1" applyFont="1" applyFill="1" applyBorder="1"/>
    <xf numFmtId="0" fontId="4" fillId="2" borderId="43" xfId="0" applyFont="1" applyFill="1" applyBorder="1"/>
    <xf numFmtId="0" fontId="2" fillId="2" borderId="44" xfId="0" applyFont="1" applyFill="1" applyBorder="1"/>
    <xf numFmtId="164" fontId="2" fillId="2" borderId="45" xfId="1" applyNumberFormat="1" applyFont="1" applyFill="1" applyBorder="1"/>
    <xf numFmtId="43" fontId="2" fillId="0" borderId="46" xfId="1" applyFont="1" applyBorder="1"/>
    <xf numFmtId="43" fontId="2" fillId="0" borderId="47" xfId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785283</xdr:colOff>
      <xdr:row>2</xdr:row>
      <xdr:rowOff>167640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2770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80"/>
  <sheetViews>
    <sheetView tabSelected="1" topLeftCell="A15" zoomScale="90" zoomScaleNormal="90" workbookViewId="0">
      <selection activeCell="A29" sqref="A29:F29"/>
    </sheetView>
  </sheetViews>
  <sheetFormatPr defaultRowHeight="15" x14ac:dyDescent="0.25"/>
  <cols>
    <col min="1" max="1" width="48.28515625" customWidth="1" collapsed="1"/>
    <col min="2" max="2" width="8.7109375" customWidth="1" collapsed="1"/>
    <col min="3" max="3" width="17.140625" customWidth="1" collapsed="1"/>
    <col min="4" max="4" width="23.7109375" customWidth="1" collapsed="1"/>
    <col min="5" max="5" width="10.5703125" customWidth="1" collapsed="1"/>
    <col min="6" max="6" width="21.85546875" customWidth="1" collapsed="1"/>
    <col min="8" max="8" width="16.28515625" bestFit="1" customWidth="1"/>
  </cols>
  <sheetData>
    <row r="4" spans="1:6" ht="15.75" thickBot="1" x14ac:dyDescent="0.3"/>
    <row r="5" spans="1:6" ht="15.75" thickTop="1" x14ac:dyDescent="0.25">
      <c r="A5" s="11"/>
      <c r="B5" s="12" t="s">
        <v>0</v>
      </c>
      <c r="C5" s="12" t="s">
        <v>45</v>
      </c>
      <c r="D5" s="13" t="s">
        <v>46</v>
      </c>
      <c r="E5" s="12" t="s">
        <v>30</v>
      </c>
      <c r="F5" s="14" t="s">
        <v>46</v>
      </c>
    </row>
    <row r="6" spans="1:6" ht="15.75" thickBot="1" x14ac:dyDescent="0.3">
      <c r="A6" s="5"/>
      <c r="B6" s="71"/>
      <c r="C6" s="72" t="s">
        <v>3</v>
      </c>
      <c r="D6" s="73" t="s">
        <v>3</v>
      </c>
      <c r="E6" s="72" t="s">
        <v>31</v>
      </c>
      <c r="F6" s="15" t="s">
        <v>4</v>
      </c>
    </row>
    <row r="7" spans="1:6" ht="16.5" thickTop="1" thickBot="1" x14ac:dyDescent="0.3">
      <c r="A7" s="74" t="s">
        <v>6</v>
      </c>
      <c r="B7" s="75"/>
      <c r="C7" s="76"/>
      <c r="D7" s="76"/>
      <c r="E7" s="76"/>
      <c r="F7" s="77"/>
    </row>
    <row r="8" spans="1:6" x14ac:dyDescent="0.25">
      <c r="A8" s="39" t="s">
        <v>1</v>
      </c>
      <c r="B8" s="40">
        <v>3</v>
      </c>
      <c r="C8" s="41"/>
      <c r="D8" s="42">
        <f t="shared" ref="D8:D13" si="0">B8*C8</f>
        <v>0</v>
      </c>
      <c r="E8" s="41"/>
      <c r="F8" s="43">
        <f>D8*(1+E8%)</f>
        <v>0</v>
      </c>
    </row>
    <row r="9" spans="1:6" x14ac:dyDescent="0.25">
      <c r="A9" s="31" t="s">
        <v>2</v>
      </c>
      <c r="B9" s="18">
        <v>3</v>
      </c>
      <c r="C9" s="29"/>
      <c r="D9" s="19">
        <f t="shared" si="0"/>
        <v>0</v>
      </c>
      <c r="E9" s="29"/>
      <c r="F9" s="20">
        <f t="shared" ref="F9:F14" si="1">D9*(1+E9%)</f>
        <v>0</v>
      </c>
    </row>
    <row r="10" spans="1:6" x14ac:dyDescent="0.25">
      <c r="A10" s="31" t="s">
        <v>52</v>
      </c>
      <c r="B10" s="18">
        <v>1</v>
      </c>
      <c r="C10" s="29"/>
      <c r="D10" s="19">
        <f t="shared" si="0"/>
        <v>0</v>
      </c>
      <c r="E10" s="29"/>
      <c r="F10" s="20">
        <f t="shared" si="1"/>
        <v>0</v>
      </c>
    </row>
    <row r="11" spans="1:6" x14ac:dyDescent="0.25">
      <c r="A11" s="31" t="s">
        <v>51</v>
      </c>
      <c r="B11" s="18">
        <v>1</v>
      </c>
      <c r="C11" s="29"/>
      <c r="D11" s="19">
        <f t="shared" si="0"/>
        <v>0</v>
      </c>
      <c r="E11" s="29"/>
      <c r="F11" s="20">
        <f t="shared" si="1"/>
        <v>0</v>
      </c>
    </row>
    <row r="12" spans="1:6" x14ac:dyDescent="0.25">
      <c r="A12" s="31" t="s">
        <v>50</v>
      </c>
      <c r="B12" s="18">
        <v>1</v>
      </c>
      <c r="C12" s="29"/>
      <c r="D12" s="19">
        <f t="shared" si="0"/>
        <v>0</v>
      </c>
      <c r="E12" s="29"/>
      <c r="F12" s="20">
        <f t="shared" si="1"/>
        <v>0</v>
      </c>
    </row>
    <row r="13" spans="1:6" x14ac:dyDescent="0.25">
      <c r="A13" s="31" t="s">
        <v>36</v>
      </c>
      <c r="B13" s="18">
        <v>3</v>
      </c>
      <c r="C13" s="29"/>
      <c r="D13" s="19">
        <f t="shared" si="0"/>
        <v>0</v>
      </c>
      <c r="E13" s="29"/>
      <c r="F13" s="20">
        <f t="shared" si="1"/>
        <v>0</v>
      </c>
    </row>
    <row r="14" spans="1:6" ht="15.75" thickBot="1" x14ac:dyDescent="0.3">
      <c r="A14" s="44" t="s">
        <v>40</v>
      </c>
      <c r="B14" s="45">
        <v>3</v>
      </c>
      <c r="C14" s="46"/>
      <c r="D14" s="47">
        <f t="shared" ref="D14" si="2">B14*C14</f>
        <v>0</v>
      </c>
      <c r="E14" s="48"/>
      <c r="F14" s="49">
        <f t="shared" si="1"/>
        <v>0</v>
      </c>
    </row>
    <row r="15" spans="1:6" ht="15.75" x14ac:dyDescent="0.25">
      <c r="A15" s="33" t="s">
        <v>8</v>
      </c>
      <c r="B15" s="34"/>
      <c r="C15" s="35"/>
      <c r="D15" s="36">
        <f>SUM(D7:D14)</f>
        <v>0</v>
      </c>
      <c r="E15" s="37"/>
      <c r="F15" s="38">
        <f>SUM(F7:F14)</f>
        <v>0</v>
      </c>
    </row>
    <row r="16" spans="1:6" x14ac:dyDescent="0.25">
      <c r="A16" s="5"/>
      <c r="B16" s="6"/>
      <c r="C16" s="7"/>
      <c r="D16" s="7"/>
      <c r="E16" s="7"/>
      <c r="F16" s="8"/>
    </row>
    <row r="17" spans="1:6" ht="16.5" thickBot="1" x14ac:dyDescent="0.3">
      <c r="A17" s="2" t="s">
        <v>5</v>
      </c>
      <c r="B17" s="32"/>
      <c r="C17" s="21"/>
      <c r="D17" s="21"/>
      <c r="E17" s="21"/>
      <c r="F17" s="22"/>
    </row>
    <row r="18" spans="1:6" ht="31.5" x14ac:dyDescent="0.25">
      <c r="A18" s="50" t="s">
        <v>9</v>
      </c>
      <c r="B18" s="40">
        <v>80</v>
      </c>
      <c r="C18" s="41"/>
      <c r="D18" s="42">
        <f>B18*C18</f>
        <v>0</v>
      </c>
      <c r="E18" s="41"/>
      <c r="F18" s="43">
        <f>D18*(1+E18%)</f>
        <v>0</v>
      </c>
    </row>
    <row r="19" spans="1:6" ht="31.5" x14ac:dyDescent="0.25">
      <c r="A19" s="51" t="s">
        <v>10</v>
      </c>
      <c r="B19" s="18">
        <v>3</v>
      </c>
      <c r="C19" s="29"/>
      <c r="D19" s="19">
        <f t="shared" ref="D19:D23" si="3">B19*C19</f>
        <v>0</v>
      </c>
      <c r="E19" s="29"/>
      <c r="F19" s="20">
        <f t="shared" ref="F19:F23" si="4">D19*(1+E19%)</f>
        <v>0</v>
      </c>
    </row>
    <row r="20" spans="1:6" ht="15.75" x14ac:dyDescent="0.25">
      <c r="A20" s="51" t="s">
        <v>41</v>
      </c>
      <c r="B20" s="18">
        <v>80</v>
      </c>
      <c r="C20" s="29"/>
      <c r="D20" s="19">
        <f t="shared" ref="D20" si="5">B20*C20</f>
        <v>0</v>
      </c>
      <c r="E20" s="29"/>
      <c r="F20" s="20">
        <f t="shared" ref="F20" si="6">D20*(1+E20%)</f>
        <v>0</v>
      </c>
    </row>
    <row r="21" spans="1:6" ht="15.75" x14ac:dyDescent="0.25">
      <c r="A21" s="52" t="s">
        <v>11</v>
      </c>
      <c r="B21" s="18">
        <v>24</v>
      </c>
      <c r="C21" s="29"/>
      <c r="D21" s="19">
        <f t="shared" si="3"/>
        <v>0</v>
      </c>
      <c r="E21" s="29"/>
      <c r="F21" s="20">
        <f t="shared" si="4"/>
        <v>0</v>
      </c>
    </row>
    <row r="22" spans="1:6" ht="15.75" x14ac:dyDescent="0.25">
      <c r="A22" s="53" t="s">
        <v>12</v>
      </c>
      <c r="B22" s="18">
        <v>20</v>
      </c>
      <c r="C22" s="29"/>
      <c r="D22" s="19">
        <f t="shared" si="3"/>
        <v>0</v>
      </c>
      <c r="E22" s="29"/>
      <c r="F22" s="20">
        <f t="shared" si="4"/>
        <v>0</v>
      </c>
    </row>
    <row r="23" spans="1:6" ht="16.5" thickBot="1" x14ac:dyDescent="0.3">
      <c r="A23" s="54" t="s">
        <v>13</v>
      </c>
      <c r="B23" s="45">
        <v>10</v>
      </c>
      <c r="C23" s="48"/>
      <c r="D23" s="47">
        <f t="shared" si="3"/>
        <v>0</v>
      </c>
      <c r="E23" s="48"/>
      <c r="F23" s="49">
        <f t="shared" si="4"/>
        <v>0</v>
      </c>
    </row>
    <row r="24" spans="1:6" ht="15.75" x14ac:dyDescent="0.25">
      <c r="A24" s="33" t="s">
        <v>7</v>
      </c>
      <c r="B24" s="34"/>
      <c r="C24" s="35"/>
      <c r="D24" s="36">
        <f>SUM(D18:D23)</f>
        <v>0</v>
      </c>
      <c r="E24" s="37"/>
      <c r="F24" s="38">
        <f>SUM(F18:F23)</f>
        <v>0</v>
      </c>
    </row>
    <row r="25" spans="1:6" x14ac:dyDescent="0.25">
      <c r="A25" s="5"/>
      <c r="B25" s="6"/>
      <c r="C25" s="7"/>
      <c r="D25" s="7"/>
      <c r="E25" s="7"/>
      <c r="F25" s="8"/>
    </row>
    <row r="26" spans="1:6" ht="16.5" thickBot="1" x14ac:dyDescent="0.3">
      <c r="A26" s="3" t="s">
        <v>14</v>
      </c>
      <c r="B26" s="32"/>
      <c r="C26" s="16"/>
      <c r="D26" s="16"/>
      <c r="E26" s="16"/>
      <c r="F26" s="17"/>
    </row>
    <row r="27" spans="1:6" ht="31.5" x14ac:dyDescent="0.25">
      <c r="A27" s="50" t="s">
        <v>15</v>
      </c>
      <c r="B27" s="40">
        <v>8</v>
      </c>
      <c r="C27" s="41"/>
      <c r="D27" s="42">
        <f>B27*C27</f>
        <v>0</v>
      </c>
      <c r="E27" s="41"/>
      <c r="F27" s="43">
        <f>D27*(1+E27%)</f>
        <v>0</v>
      </c>
    </row>
    <row r="28" spans="1:6" ht="16.5" thickBot="1" x14ac:dyDescent="0.3">
      <c r="A28" s="54" t="s">
        <v>16</v>
      </c>
      <c r="B28" s="45">
        <v>8</v>
      </c>
      <c r="C28" s="48"/>
      <c r="D28" s="47">
        <f>B28*C28</f>
        <v>0</v>
      </c>
      <c r="E28" s="48"/>
      <c r="F28" s="49">
        <f>D28*(1+E28%)</f>
        <v>0</v>
      </c>
    </row>
    <row r="29" spans="1:6" ht="16.5" thickBot="1" x14ac:dyDescent="0.3">
      <c r="A29" s="81" t="s">
        <v>17</v>
      </c>
      <c r="B29" s="82"/>
      <c r="C29" s="83"/>
      <c r="D29" s="84">
        <f>SUM(D27:D28)</f>
        <v>0</v>
      </c>
      <c r="E29" s="84"/>
      <c r="F29" s="85">
        <f>SUM(F27:F28)</f>
        <v>0</v>
      </c>
    </row>
    <row r="30" spans="1:6" ht="16.5" thickTop="1" thickBot="1" x14ac:dyDescent="0.3">
      <c r="A30" s="79"/>
      <c r="B30" s="79"/>
      <c r="C30" s="80"/>
      <c r="D30" s="79"/>
      <c r="E30" s="79"/>
      <c r="F30" s="79"/>
    </row>
    <row r="31" spans="1:6" ht="15.75" x14ac:dyDescent="0.25">
      <c r="A31" s="57" t="s">
        <v>18</v>
      </c>
      <c r="B31" s="58"/>
      <c r="C31" s="59"/>
      <c r="D31" s="60"/>
      <c r="E31" s="60"/>
      <c r="F31" s="61"/>
    </row>
    <row r="32" spans="1:6" ht="31.5" x14ac:dyDescent="0.25">
      <c r="A32" s="62" t="s">
        <v>19</v>
      </c>
      <c r="B32" s="18">
        <v>3</v>
      </c>
      <c r="C32" s="29"/>
      <c r="D32" s="19">
        <f>B32*C32</f>
        <v>0</v>
      </c>
      <c r="E32" s="29"/>
      <c r="F32" s="20">
        <f>D32*(1+E32%)</f>
        <v>0</v>
      </c>
    </row>
    <row r="33" spans="1:6" ht="15.75" x14ac:dyDescent="0.25">
      <c r="A33" s="62" t="s">
        <v>48</v>
      </c>
      <c r="B33" s="18">
        <v>2</v>
      </c>
      <c r="C33" s="29"/>
      <c r="D33" s="19">
        <f>B33*C33</f>
        <v>0</v>
      </c>
      <c r="E33" s="29"/>
      <c r="F33" s="20">
        <f>D33*(1+E33%)</f>
        <v>0</v>
      </c>
    </row>
    <row r="34" spans="1:6" ht="15.75" x14ac:dyDescent="0.25">
      <c r="A34" s="62" t="s">
        <v>49</v>
      </c>
      <c r="B34" s="18">
        <v>1</v>
      </c>
      <c r="C34" s="29"/>
      <c r="D34" s="19">
        <f t="shared" ref="D34:D35" si="7">B34*C34</f>
        <v>0</v>
      </c>
      <c r="E34" s="29"/>
      <c r="F34" s="20">
        <f t="shared" ref="F34:F35" si="8">D34*(1+E34%)</f>
        <v>0</v>
      </c>
    </row>
    <row r="35" spans="1:6" ht="15.75" x14ac:dyDescent="0.25">
      <c r="A35" s="62" t="s">
        <v>2</v>
      </c>
      <c r="B35" s="18">
        <v>3</v>
      </c>
      <c r="C35" s="29"/>
      <c r="D35" s="19">
        <f t="shared" si="7"/>
        <v>0</v>
      </c>
      <c r="E35" s="29"/>
      <c r="F35" s="20">
        <f t="shared" si="8"/>
        <v>0</v>
      </c>
    </row>
    <row r="36" spans="1:6" ht="15.75" x14ac:dyDescent="0.25">
      <c r="A36" s="33" t="s">
        <v>20</v>
      </c>
      <c r="B36" s="55"/>
      <c r="C36" s="56"/>
      <c r="D36" s="36">
        <f>SUM(D32:D35)</f>
        <v>0</v>
      </c>
      <c r="E36" s="36"/>
      <c r="F36" s="38">
        <f>SUM(F32:F35)</f>
        <v>0</v>
      </c>
    </row>
    <row r="37" spans="1:6" ht="15.75" thickBot="1" x14ac:dyDescent="0.3">
      <c r="A37" s="5"/>
      <c r="B37" s="6"/>
      <c r="C37" s="7"/>
      <c r="D37" s="10"/>
      <c r="E37" s="10"/>
      <c r="F37" s="9"/>
    </row>
    <row r="38" spans="1:6" ht="15.75" x14ac:dyDescent="0.25">
      <c r="A38" s="64" t="s">
        <v>21</v>
      </c>
      <c r="B38" s="58"/>
      <c r="C38" s="60"/>
      <c r="D38" s="60"/>
      <c r="E38" s="60"/>
      <c r="F38" s="61"/>
    </row>
    <row r="39" spans="1:6" ht="15.75" x14ac:dyDescent="0.25">
      <c r="A39" s="65" t="s">
        <v>23</v>
      </c>
      <c r="B39" s="18">
        <v>1</v>
      </c>
      <c r="C39" s="29"/>
      <c r="D39" s="19">
        <f>B39*C39</f>
        <v>0</v>
      </c>
      <c r="E39" s="29"/>
      <c r="F39" s="20">
        <f>D39*(1+E39%)</f>
        <v>0</v>
      </c>
    </row>
    <row r="40" spans="1:6" ht="15.75" x14ac:dyDescent="0.25">
      <c r="A40" s="65" t="s">
        <v>24</v>
      </c>
      <c r="B40" s="18">
        <v>1</v>
      </c>
      <c r="C40" s="29"/>
      <c r="D40" s="19">
        <f>B40*C40</f>
        <v>0</v>
      </c>
      <c r="E40" s="29"/>
      <c r="F40" s="20">
        <f>D40*(1+E40%)</f>
        <v>0</v>
      </c>
    </row>
    <row r="41" spans="1:6" ht="15.75" x14ac:dyDescent="0.25">
      <c r="A41" s="65" t="s">
        <v>39</v>
      </c>
      <c r="B41" s="18">
        <v>1</v>
      </c>
      <c r="C41" s="29"/>
      <c r="D41" s="19">
        <f t="shared" ref="D41:D42" si="9">B41*C41</f>
        <v>0</v>
      </c>
      <c r="E41" s="29"/>
      <c r="F41" s="20">
        <f t="shared" ref="F41:F42" si="10">D41*(1+E41%)</f>
        <v>0</v>
      </c>
    </row>
    <row r="42" spans="1:6" ht="15.75" x14ac:dyDescent="0.25">
      <c r="A42" s="65" t="s">
        <v>37</v>
      </c>
      <c r="B42" s="18">
        <v>1</v>
      </c>
      <c r="C42" s="29"/>
      <c r="D42" s="19">
        <f t="shared" si="9"/>
        <v>0</v>
      </c>
      <c r="E42" s="29"/>
      <c r="F42" s="20">
        <f t="shared" si="10"/>
        <v>0</v>
      </c>
    </row>
    <row r="43" spans="1:6" ht="15.75" x14ac:dyDescent="0.25">
      <c r="A43" s="33" t="s">
        <v>22</v>
      </c>
      <c r="B43" s="55"/>
      <c r="C43" s="56"/>
      <c r="D43" s="36">
        <f>SUM(D39:D42)</f>
        <v>0</v>
      </c>
      <c r="E43" s="36"/>
      <c r="F43" s="38">
        <f>SUM(F39:F42)</f>
        <v>0</v>
      </c>
    </row>
    <row r="44" spans="1:6" x14ac:dyDescent="0.25">
      <c r="A44" s="5"/>
      <c r="B44" s="6"/>
      <c r="C44" s="7"/>
      <c r="D44" s="6"/>
      <c r="E44" s="6"/>
      <c r="F44" s="9"/>
    </row>
    <row r="45" spans="1:6" ht="16.5" thickBot="1" x14ac:dyDescent="0.3">
      <c r="A45" s="2" t="s">
        <v>57</v>
      </c>
      <c r="B45" s="32"/>
      <c r="C45" s="21"/>
      <c r="D45" s="16"/>
      <c r="E45" s="16"/>
      <c r="F45" s="17"/>
    </row>
    <row r="46" spans="1:6" ht="31.5" x14ac:dyDescent="0.25">
      <c r="A46" s="69" t="s">
        <v>55</v>
      </c>
      <c r="B46" s="40">
        <v>1</v>
      </c>
      <c r="C46" s="41"/>
      <c r="D46" s="42">
        <f t="shared" ref="D46:D57" si="11">B46*C46</f>
        <v>0</v>
      </c>
      <c r="E46" s="41"/>
      <c r="F46" s="43">
        <f t="shared" ref="F46:F57" si="12">D46*(1+E46%)</f>
        <v>0</v>
      </c>
    </row>
    <row r="47" spans="1:6" ht="31.5" x14ac:dyDescent="0.25">
      <c r="A47" s="70" t="s">
        <v>54</v>
      </c>
      <c r="B47" s="18">
        <v>1</v>
      </c>
      <c r="C47" s="29"/>
      <c r="D47" s="19"/>
      <c r="E47" s="29"/>
      <c r="F47" s="20"/>
    </row>
    <row r="48" spans="1:6" ht="31.5" x14ac:dyDescent="0.25">
      <c r="A48" s="70" t="s">
        <v>53</v>
      </c>
      <c r="B48" s="18">
        <v>1</v>
      </c>
      <c r="C48" s="29"/>
      <c r="D48" s="19"/>
      <c r="E48" s="29"/>
      <c r="F48" s="20"/>
    </row>
    <row r="49" spans="1:8" ht="31.5" x14ac:dyDescent="0.25">
      <c r="A49" s="70" t="s">
        <v>56</v>
      </c>
      <c r="B49" s="18">
        <v>2</v>
      </c>
      <c r="C49" s="29"/>
      <c r="D49" s="19">
        <f t="shared" si="11"/>
        <v>0</v>
      </c>
      <c r="E49" s="29"/>
      <c r="F49" s="20">
        <f t="shared" si="12"/>
        <v>0</v>
      </c>
    </row>
    <row r="50" spans="1:8" ht="15.75" x14ac:dyDescent="0.25">
      <c r="A50" s="70" t="s">
        <v>25</v>
      </c>
      <c r="B50" s="18">
        <f>B39</f>
        <v>1</v>
      </c>
      <c r="C50" s="29"/>
      <c r="D50" s="19">
        <f t="shared" si="11"/>
        <v>0</v>
      </c>
      <c r="E50" s="29"/>
      <c r="F50" s="20">
        <f t="shared" si="12"/>
        <v>0</v>
      </c>
    </row>
    <row r="51" spans="1:8" ht="31.5" x14ac:dyDescent="0.25">
      <c r="A51" s="70" t="s">
        <v>26</v>
      </c>
      <c r="B51" s="18">
        <v>8</v>
      </c>
      <c r="C51" s="29"/>
      <c r="D51" s="19">
        <f t="shared" si="11"/>
        <v>0</v>
      </c>
      <c r="E51" s="29"/>
      <c r="F51" s="20">
        <f t="shared" si="12"/>
        <v>0</v>
      </c>
    </row>
    <row r="52" spans="1:8" ht="15.75" x14ac:dyDescent="0.25">
      <c r="A52" s="70" t="s">
        <v>27</v>
      </c>
      <c r="B52" s="18">
        <v>83</v>
      </c>
      <c r="C52" s="29"/>
      <c r="D52" s="19">
        <f t="shared" si="11"/>
        <v>0</v>
      </c>
      <c r="E52" s="29"/>
      <c r="F52" s="20">
        <f t="shared" si="12"/>
        <v>0</v>
      </c>
    </row>
    <row r="53" spans="1:8" ht="15.75" x14ac:dyDescent="0.25">
      <c r="A53" s="65" t="s">
        <v>32</v>
      </c>
      <c r="B53" s="18">
        <v>1</v>
      </c>
      <c r="C53" s="29"/>
      <c r="D53" s="19">
        <f t="shared" si="11"/>
        <v>0</v>
      </c>
      <c r="E53" s="29"/>
      <c r="F53" s="20">
        <f t="shared" si="12"/>
        <v>0</v>
      </c>
    </row>
    <row r="54" spans="1:8" ht="15.75" x14ac:dyDescent="0.25">
      <c r="A54" s="65" t="s">
        <v>33</v>
      </c>
      <c r="B54" s="18">
        <v>1</v>
      </c>
      <c r="C54" s="29"/>
      <c r="D54" s="19">
        <f t="shared" si="11"/>
        <v>0</v>
      </c>
      <c r="E54" s="29"/>
      <c r="F54" s="20">
        <f t="shared" si="12"/>
        <v>0</v>
      </c>
    </row>
    <row r="55" spans="1:8" ht="31.5" x14ac:dyDescent="0.25">
      <c r="A55" s="62" t="s">
        <v>43</v>
      </c>
      <c r="B55" s="18">
        <v>1</v>
      </c>
      <c r="C55" s="29"/>
      <c r="D55" s="19">
        <f t="shared" si="11"/>
        <v>0</v>
      </c>
      <c r="E55" s="29"/>
      <c r="F55" s="20">
        <f t="shared" ref="F55:F56" si="13">D55*(1+E55%)</f>
        <v>0</v>
      </c>
    </row>
    <row r="56" spans="1:8" ht="47.25" x14ac:dyDescent="0.25">
      <c r="A56" s="62" t="s">
        <v>42</v>
      </c>
      <c r="B56" s="18">
        <v>1</v>
      </c>
      <c r="C56" s="29"/>
      <c r="D56" s="19">
        <f t="shared" si="11"/>
        <v>0</v>
      </c>
      <c r="E56" s="29"/>
      <c r="F56" s="20">
        <f t="shared" si="13"/>
        <v>0</v>
      </c>
    </row>
    <row r="57" spans="1:8" ht="16.5" thickBot="1" x14ac:dyDescent="0.3">
      <c r="A57" s="63" t="s">
        <v>28</v>
      </c>
      <c r="B57" s="45">
        <v>1</v>
      </c>
      <c r="C57" s="48"/>
      <c r="D57" s="47">
        <f t="shared" si="11"/>
        <v>0</v>
      </c>
      <c r="E57" s="48"/>
      <c r="F57" s="49">
        <f t="shared" si="12"/>
        <v>0</v>
      </c>
    </row>
    <row r="58" spans="1:8" ht="15.75" x14ac:dyDescent="0.25">
      <c r="A58" s="66" t="s">
        <v>60</v>
      </c>
      <c r="B58" s="67"/>
      <c r="C58" s="68"/>
      <c r="D58" s="36">
        <f>SUM(D46:D57)</f>
        <v>0</v>
      </c>
      <c r="E58" s="36"/>
      <c r="F58" s="38">
        <f>SUM(F46:F57)</f>
        <v>0</v>
      </c>
    </row>
    <row r="59" spans="1:8" x14ac:dyDescent="0.25">
      <c r="A59" s="5"/>
      <c r="B59" s="6"/>
      <c r="C59" s="6"/>
      <c r="D59" s="6"/>
      <c r="E59" s="6"/>
      <c r="F59" s="9"/>
    </row>
    <row r="60" spans="1:8" ht="16.5" thickBot="1" x14ac:dyDescent="0.3">
      <c r="A60" s="25" t="s">
        <v>29</v>
      </c>
      <c r="B60" s="26"/>
      <c r="C60" s="26"/>
      <c r="D60" s="23">
        <f>D15+D24+D29+D36+D43+D58</f>
        <v>0</v>
      </c>
      <c r="E60" s="4"/>
      <c r="F60" s="24">
        <f>F15+F24+F29+F36+F43+F58</f>
        <v>0</v>
      </c>
      <c r="H60" s="30"/>
    </row>
    <row r="61" spans="1:8" ht="15.75" thickTop="1" x14ac:dyDescent="0.25"/>
    <row r="62" spans="1:8" x14ac:dyDescent="0.25">
      <c r="A62" s="27" t="s">
        <v>59</v>
      </c>
      <c r="F62" s="1"/>
    </row>
    <row r="63" spans="1:8" x14ac:dyDescent="0.25">
      <c r="A63" s="27" t="s">
        <v>58</v>
      </c>
      <c r="F63" s="1"/>
    </row>
    <row r="64" spans="1:8" x14ac:dyDescent="0.25">
      <c r="A64" s="27" t="s">
        <v>35</v>
      </c>
    </row>
    <row r="65" spans="1:1" x14ac:dyDescent="0.25">
      <c r="A65" s="27" t="s">
        <v>34</v>
      </c>
    </row>
    <row r="66" spans="1:1" x14ac:dyDescent="0.25">
      <c r="A66" s="28" t="s">
        <v>38</v>
      </c>
    </row>
    <row r="67" spans="1:1" x14ac:dyDescent="0.25">
      <c r="A67" s="28" t="s">
        <v>44</v>
      </c>
    </row>
    <row r="68" spans="1:1" x14ac:dyDescent="0.25">
      <c r="A68" s="28" t="s">
        <v>47</v>
      </c>
    </row>
    <row r="69" spans="1:1" x14ac:dyDescent="0.25">
      <c r="A69" s="28" t="s">
        <v>70</v>
      </c>
    </row>
    <row r="70" spans="1:1" x14ac:dyDescent="0.25">
      <c r="A70" s="28" t="s">
        <v>71</v>
      </c>
    </row>
    <row r="71" spans="1:1" x14ac:dyDescent="0.25">
      <c r="A71" s="28" t="s">
        <v>69</v>
      </c>
    </row>
    <row r="73" spans="1:1" x14ac:dyDescent="0.25">
      <c r="A73" s="78" t="s">
        <v>61</v>
      </c>
    </row>
    <row r="74" spans="1:1" x14ac:dyDescent="0.25">
      <c r="A74" s="78" t="s">
        <v>62</v>
      </c>
    </row>
    <row r="75" spans="1:1" x14ac:dyDescent="0.25">
      <c r="A75" s="78" t="s">
        <v>63</v>
      </c>
    </row>
    <row r="76" spans="1:1" x14ac:dyDescent="0.25">
      <c r="A76" s="78" t="s">
        <v>64</v>
      </c>
    </row>
    <row r="77" spans="1:1" x14ac:dyDescent="0.25">
      <c r="A77" s="78" t="s">
        <v>65</v>
      </c>
    </row>
    <row r="78" spans="1:1" x14ac:dyDescent="0.25">
      <c r="A78" s="78" t="s">
        <v>66</v>
      </c>
    </row>
    <row r="79" spans="1:1" x14ac:dyDescent="0.25">
      <c r="A79" s="78" t="s">
        <v>67</v>
      </c>
    </row>
    <row r="80" spans="1:1" x14ac:dyDescent="0.25">
      <c r="A80" s="78" t="s">
        <v>68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0" r:id="rId1"/>
  <headerFooter>
    <oddHeader>&amp;LPoložkový rozpočet – cenová kalkulace</oddHeader>
    <oddFooter>&amp;RStrana č. &amp;P ze &amp;N</oddFooter>
  </headerFooter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DMR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2017-05-03T16:08:04Z</dcterms:created>
  <dcterms:modified xsi:type="dcterms:W3CDTF">2017-06-01T21:16:19Z</dcterms:modified>
</cp:coreProperties>
</file>