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U:\04_oddělení_OPÚM\PŘEHLED STAVEB, SLUŽEB A DODÁVEK\Virtuální učebny\1. PD\PD - Virtuální učebny 02_2024 PLATNÉ\DODÁVKY\1. část - NÁBYTEK\"/>
    </mc:Choice>
  </mc:AlternateContent>
  <bookViews>
    <workbookView xWindow="18555" yWindow="0" windowWidth="19200" windowHeight="21150"/>
  </bookViews>
  <sheets>
    <sheet name="Souhrn" sheetId="1" r:id="rId1"/>
    <sheet name="Dělnická" sheetId="2" r:id="rId2"/>
    <sheet name="Borovského" sheetId="3" r:id="rId3"/>
    <sheet name="Mendelova" sheetId="4" r:id="rId4"/>
    <sheet name="U lesa" sheetId="5" r:id="rId5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9" roundtripDataSignature="AMtx7mi9P+3MbweO6EBfaovRO3adWzNzag=="/>
    </ext>
  </extLst>
</workbook>
</file>

<file path=xl/calcChain.xml><?xml version="1.0" encoding="utf-8"?>
<calcChain xmlns="http://schemas.openxmlformats.org/spreadsheetml/2006/main">
  <c r="E11" i="5" l="1"/>
  <c r="F11" i="5" s="1"/>
  <c r="E10" i="5"/>
  <c r="F10" i="5" s="1"/>
  <c r="E9" i="5"/>
  <c r="F9" i="5" s="1"/>
  <c r="E8" i="5"/>
  <c r="F8" i="5" s="1"/>
  <c r="E7" i="5"/>
  <c r="F7" i="5" s="1"/>
  <c r="E6" i="5"/>
  <c r="F6" i="5" s="1"/>
  <c r="E5" i="5"/>
  <c r="E4" i="5"/>
  <c r="F4" i="5" s="1"/>
  <c r="E3" i="5"/>
  <c r="F3" i="5" s="1"/>
  <c r="E15" i="4"/>
  <c r="F15" i="4" s="1"/>
  <c r="E14" i="4"/>
  <c r="F14" i="4" s="1"/>
  <c r="E13" i="4"/>
  <c r="F13" i="4" s="1"/>
  <c r="E12" i="4"/>
  <c r="F12" i="4" s="1"/>
  <c r="E11" i="4"/>
  <c r="F11" i="4" s="1"/>
  <c r="E10" i="4"/>
  <c r="F10" i="4" s="1"/>
  <c r="E9" i="4"/>
  <c r="F9" i="4" s="1"/>
  <c r="E8" i="4"/>
  <c r="E7" i="4"/>
  <c r="F7" i="4" s="1"/>
  <c r="E6" i="4"/>
  <c r="F6" i="4" s="1"/>
  <c r="E5" i="4"/>
  <c r="F5" i="4" s="1"/>
  <c r="E4" i="4"/>
  <c r="F4" i="4" s="1"/>
  <c r="E3" i="4"/>
  <c r="E10" i="3"/>
  <c r="F10" i="3" s="1"/>
  <c r="E9" i="3"/>
  <c r="F9" i="3" s="1"/>
  <c r="E8" i="3"/>
  <c r="F8" i="3" s="1"/>
  <c r="E7" i="3"/>
  <c r="F7" i="3" s="1"/>
  <c r="E6" i="3"/>
  <c r="F6" i="3" s="1"/>
  <c r="E5" i="3"/>
  <c r="F5" i="3" s="1"/>
  <c r="E4" i="3"/>
  <c r="F4" i="3" s="1"/>
  <c r="E3" i="3"/>
  <c r="F3" i="3" s="1"/>
  <c r="E13" i="2"/>
  <c r="F13" i="2" s="1"/>
  <c r="E12" i="2"/>
  <c r="F12" i="2" s="1"/>
  <c r="E11" i="2"/>
  <c r="F11" i="2" s="1"/>
  <c r="E10" i="2"/>
  <c r="F10" i="2" s="1"/>
  <c r="E9" i="2"/>
  <c r="F9" i="2" s="1"/>
  <c r="E8" i="2"/>
  <c r="E7" i="2"/>
  <c r="F7" i="2" s="1"/>
  <c r="E6" i="2"/>
  <c r="F6" i="2" s="1"/>
  <c r="E5" i="2"/>
  <c r="F5" i="2" s="1"/>
  <c r="E4" i="2"/>
  <c r="F4" i="2" s="1"/>
  <c r="E3" i="2"/>
  <c r="E12" i="5" l="1"/>
  <c r="B6" i="1" s="1"/>
  <c r="D6" i="1" s="1"/>
  <c r="C6" i="1" s="1"/>
  <c r="F3" i="2"/>
  <c r="F14" i="2" s="1"/>
  <c r="E14" i="2"/>
  <c r="B3" i="1" s="1"/>
  <c r="F8" i="4"/>
  <c r="F8" i="2"/>
  <c r="F3" i="4"/>
  <c r="F16" i="4" s="1"/>
  <c r="E16" i="4"/>
  <c r="F11" i="3"/>
  <c r="E11" i="3"/>
  <c r="B4" i="1" s="1"/>
  <c r="D4" i="1" s="1"/>
  <c r="C4" i="1" s="1"/>
  <c r="B5" i="1"/>
  <c r="D5" i="1" s="1"/>
  <c r="C5" i="1" s="1"/>
  <c r="F5" i="5"/>
  <c r="F12" i="5" s="1"/>
  <c r="B7" i="1" l="1"/>
  <c r="D3" i="1"/>
  <c r="C3" i="1" l="1"/>
  <c r="C7" i="1" s="1"/>
  <c r="D7" i="1"/>
</calcChain>
</file>

<file path=xl/sharedStrings.xml><?xml version="1.0" encoding="utf-8"?>
<sst xmlns="http://schemas.openxmlformats.org/spreadsheetml/2006/main" count="79" uniqueCount="51">
  <si>
    <t>Školy</t>
  </si>
  <si>
    <t>Cena bez DPH</t>
  </si>
  <si>
    <t>DPH</t>
  </si>
  <si>
    <t>Cena vč DPH</t>
  </si>
  <si>
    <t>Dělnická</t>
  </si>
  <si>
    <t>Borovského</t>
  </si>
  <si>
    <t>Mendelova</t>
  </si>
  <si>
    <t>U Lesa</t>
  </si>
  <si>
    <t>ZŠ Dělnická</t>
  </si>
  <si>
    <t>Položka</t>
  </si>
  <si>
    <t>ks</t>
  </si>
  <si>
    <t>cena bez dph koncová</t>
  </si>
  <si>
    <t>cena celkem bez dph</t>
  </si>
  <si>
    <t>cena celkem s DPH</t>
  </si>
  <si>
    <t>Kantorský stůl do L, PVC krabička 2x230V, 2x USB, 1x HDMI, 1x ovl. PVC pouzder</t>
  </si>
  <si>
    <t>Kontejner s centálním zámkem</t>
  </si>
  <si>
    <t>Židle kantora</t>
  </si>
  <si>
    <t>Žákovský stůl, kovová kostra</t>
  </si>
  <si>
    <t>Žákovská židle, plastová skořepina, píst, kluzák</t>
  </si>
  <si>
    <t>Skříň ve výklenku</t>
  </si>
  <si>
    <t>Nástavec ve výklenku</t>
  </si>
  <si>
    <t>Krycí deska na stěně ve výklenku</t>
  </si>
  <si>
    <t>Skříň policová, dveře</t>
  </si>
  <si>
    <t>Textilní nástěnka v AL rámku, šestihranná</t>
  </si>
  <si>
    <t>ZŠ Borovského</t>
  </si>
  <si>
    <t>Katedra 1500 x 1900 x 750</t>
  </si>
  <si>
    <t>Žákovské stoly kov a dřevo 800 x 800 x 750</t>
  </si>
  <si>
    <t>Židle pro učitele</t>
  </si>
  <si>
    <t>Židle pro žáky</t>
  </si>
  <si>
    <t>Skříňka prosklená 800 x 1900 x 500</t>
  </si>
  <si>
    <t>Skříňka prosklená s úložnými boxy 800 x 1900 x 500</t>
  </si>
  <si>
    <t>Skříňka prosklená 550 x 1900 x 500</t>
  </si>
  <si>
    <t>skříňka policová knihovna 450 x 1900 x 250</t>
  </si>
  <si>
    <t>ZŠ Mendelova</t>
  </si>
  <si>
    <t>Nabíjecí skříň pro VR brýle</t>
  </si>
  <si>
    <t>Skříň, spodek dveře, vrch dveře sklo</t>
  </si>
  <si>
    <t>Skříň, spodek šuplíky, vrch dveře sklo</t>
  </si>
  <si>
    <t>Robotický stůl se zvýšeným okrajem, kolečka</t>
  </si>
  <si>
    <t>Pracovní stůl, PVC krabička 5xUSB, 3x230V, elektro zámek</t>
  </si>
  <si>
    <t>Nástavec otevřený</t>
  </si>
  <si>
    <t>Nástavec s dvířky</t>
  </si>
  <si>
    <t>ZŠ U Lesa</t>
  </si>
  <si>
    <t>Židle učitelská</t>
  </si>
  <si>
    <t>žákovký stůl u zdi 650 x 620 x 750/850</t>
  </si>
  <si>
    <t>žákovký stůl u zdi pro vozíčkáře 800 x 620 x 800/900</t>
  </si>
  <si>
    <t>stůl pro robotiku 2750 x 1350 x 950</t>
  </si>
  <si>
    <t>Tunel pro vedení kabeláže a internetu</t>
  </si>
  <si>
    <t>skříňky nízké pod tabulí se dvěma šuplíky</t>
  </si>
  <si>
    <t>skříňka policová závěsná 300 x 300 x 720</t>
  </si>
  <si>
    <t>Učebny virtuální reality - 1. část VZ NÁBYTEK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</si>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</sst>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Kč-405]_-;\-* #,##0.00\ [$Kč-405]_-;_-* &quot;-&quot;??\ [$Kč-405]_-;_-@"/>
    <numFmt numFmtId="165" formatCode="_-* #,##0\ [$Kč-405]_-;\-* #,##0\ [$Kč-405]_-;_-* &quot;-&quot;??\ [$Kč-405]_-;_-@"/>
    <numFmt numFmtId="166" formatCode="#,##0.00&quot; Kč&quot;"/>
  </numFmts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</font>
    <font>
      <sz val="11"/>
      <color theme="1"/>
      <name val="Calibri"/>
    </font>
    <font>
      <sz val="10"/>
      <color theme="1"/>
      <name val="Verdana"/>
    </font>
    <font>
      <sz val="11"/>
      <color theme="1"/>
      <name val="Calibri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BE4D5"/>
        <bgColor rgb="FFFBE4D5"/>
      </patternFill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 applyFont="1" applyAlignment="1"/>
    <xf numFmtId="0" fontId="3" fillId="2" borderId="1" xfId="0" applyFont="1" applyFill="1" applyBorder="1"/>
    <xf numFmtId="0" fontId="4" fillId="0" borderId="2" xfId="0" applyFont="1" applyBorder="1"/>
    <xf numFmtId="164" fontId="4" fillId="0" borderId="2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/>
    <xf numFmtId="164" fontId="4" fillId="0" borderId="3" xfId="0" applyNumberFormat="1" applyFont="1" applyBorder="1"/>
    <xf numFmtId="164" fontId="3" fillId="2" borderId="1" xfId="0" applyNumberFormat="1" applyFont="1" applyFill="1" applyBorder="1"/>
    <xf numFmtId="0" fontId="4" fillId="3" borderId="1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/>
    <xf numFmtId="166" fontId="0" fillId="0" borderId="0" xfId="0" applyNumberFormat="1" applyFont="1" applyAlignment="1"/>
    <xf numFmtId="0" fontId="7" fillId="4" borderId="1" xfId="0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0" borderId="5" xfId="0" applyFont="1" applyBorder="1" applyAlignment="1"/>
    <xf numFmtId="166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>
      <alignment horizontal="center" wrapText="1"/>
    </xf>
    <xf numFmtId="0" fontId="8" fillId="0" borderId="0" xfId="0" applyFont="1" applyAlignment="1"/>
    <xf numFmtId="0" fontId="1" fillId="0" borderId="0" xfId="0" applyFont="1" applyAlignmen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EF2CB"/>
  </sheetPr>
  <dimension ref="A1:D1001"/>
  <sheetViews>
    <sheetView tabSelected="1" workbookViewId="0">
      <selection activeCell="E19" sqref="E19"/>
    </sheetView>
  </sheetViews>
  <sheetFormatPr defaultColWidth="14.42578125" defaultRowHeight="15" customHeight="1" x14ac:dyDescent="0.25"/>
  <cols>
    <col min="1" max="1" width="11.42578125" customWidth="1"/>
    <col min="2" max="2" width="15.42578125" customWidth="1"/>
    <col min="3" max="3" width="14" customWidth="1"/>
    <col min="4" max="4" width="15.42578125" customWidth="1"/>
    <col min="5" max="26" width="8.7109375" customWidth="1"/>
  </cols>
  <sheetData>
    <row r="1" spans="1:4" ht="15" customHeight="1" x14ac:dyDescent="0.25">
      <c r="A1" s="26" t="s">
        <v>49</v>
      </c>
    </row>
    <row r="2" spans="1:4" x14ac:dyDescent="0.25">
      <c r="A2" s="1" t="s">
        <v>0</v>
      </c>
      <c r="B2" s="1" t="s">
        <v>1</v>
      </c>
      <c r="C2" s="1" t="s">
        <v>2</v>
      </c>
      <c r="D2" s="1" t="s">
        <v>3</v>
      </c>
    </row>
    <row r="3" spans="1:4" x14ac:dyDescent="0.25">
      <c r="A3" s="2" t="s">
        <v>4</v>
      </c>
      <c r="B3" s="3">
        <f>Dělnická!E14</f>
        <v>0</v>
      </c>
      <c r="C3" s="3">
        <f t="shared" ref="C3:C6" si="0">D3-B3</f>
        <v>0</v>
      </c>
      <c r="D3" s="3">
        <f t="shared" ref="D3:D6" si="1">B3*1.21</f>
        <v>0</v>
      </c>
    </row>
    <row r="4" spans="1:4" x14ac:dyDescent="0.25">
      <c r="A4" s="4" t="s">
        <v>5</v>
      </c>
      <c r="B4" s="5">
        <f>Borovského!E11</f>
        <v>0</v>
      </c>
      <c r="C4" s="5">
        <f t="shared" si="0"/>
        <v>0</v>
      </c>
      <c r="D4" s="5">
        <f t="shared" si="1"/>
        <v>0</v>
      </c>
    </row>
    <row r="5" spans="1:4" x14ac:dyDescent="0.25">
      <c r="A5" s="4" t="s">
        <v>6</v>
      </c>
      <c r="B5" s="5">
        <f>Mendelova!E16</f>
        <v>0</v>
      </c>
      <c r="C5" s="5">
        <f t="shared" si="0"/>
        <v>0</v>
      </c>
      <c r="D5" s="5">
        <f t="shared" si="1"/>
        <v>0</v>
      </c>
    </row>
    <row r="6" spans="1:4" x14ac:dyDescent="0.25">
      <c r="A6" s="4" t="s">
        <v>7</v>
      </c>
      <c r="B6" s="6">
        <f>'U lesa'!E12</f>
        <v>0</v>
      </c>
      <c r="C6" s="6">
        <f t="shared" si="0"/>
        <v>0</v>
      </c>
      <c r="D6" s="6">
        <f t="shared" si="1"/>
        <v>0</v>
      </c>
    </row>
    <row r="7" spans="1:4" x14ac:dyDescent="0.25">
      <c r="A7" s="27" t="s">
        <v>50</v>
      </c>
      <c r="B7" s="7">
        <f t="shared" ref="B7:D7" si="2">SUM(B3:B6)</f>
        <v>0</v>
      </c>
      <c r="C7" s="7">
        <f t="shared" si="2"/>
        <v>0</v>
      </c>
      <c r="D7" s="7">
        <f t="shared" si="2"/>
        <v>0</v>
      </c>
    </row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sheetProtection selectLockedCells="1"/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2EFD9"/>
    <pageSetUpPr fitToPage="1"/>
  </sheetPr>
  <dimension ref="A1:F1000"/>
  <sheetViews>
    <sheetView workbookViewId="0">
      <selection activeCell="D6" sqref="D6"/>
    </sheetView>
  </sheetViews>
  <sheetFormatPr defaultColWidth="14.42578125" defaultRowHeight="15" customHeight="1" x14ac:dyDescent="0.25"/>
  <cols>
    <col min="2" max="2" width="48.85546875" customWidth="1"/>
    <col min="3" max="3" width="4.5703125" customWidth="1"/>
    <col min="4" max="4" width="21" customWidth="1"/>
    <col min="5" max="5" width="20.140625" customWidth="1"/>
    <col min="6" max="6" width="18.140625" customWidth="1"/>
    <col min="7" max="21" width="8.7109375" customWidth="1"/>
  </cols>
  <sheetData>
    <row r="1" spans="1:6" x14ac:dyDescent="0.25">
      <c r="A1" s="25" t="s">
        <v>8</v>
      </c>
      <c r="B1" s="25"/>
      <c r="C1" s="25"/>
      <c r="D1" s="25"/>
      <c r="E1" s="25"/>
      <c r="F1" s="25"/>
    </row>
    <row r="2" spans="1:6" x14ac:dyDescent="0.25">
      <c r="A2" s="8" t="s">
        <v>9</v>
      </c>
      <c r="B2" s="8" t="s">
        <v>9</v>
      </c>
      <c r="C2" s="8" t="s">
        <v>10</v>
      </c>
      <c r="D2" s="9" t="s">
        <v>11</v>
      </c>
      <c r="E2" s="9" t="s">
        <v>12</v>
      </c>
      <c r="F2" s="9" t="s">
        <v>13</v>
      </c>
    </row>
    <row r="3" spans="1:6" ht="25.5" x14ac:dyDescent="0.25">
      <c r="A3" s="10">
        <v>1</v>
      </c>
      <c r="B3" s="10" t="s">
        <v>14</v>
      </c>
      <c r="C3" s="10">
        <v>1</v>
      </c>
      <c r="D3" s="24">
        <v>0</v>
      </c>
      <c r="E3" s="11">
        <f t="shared" ref="E3:E13" si="0">D3*C3</f>
        <v>0</v>
      </c>
      <c r="F3" s="11">
        <f t="shared" ref="F3:F13" si="1">E3*1.21</f>
        <v>0</v>
      </c>
    </row>
    <row r="4" spans="1:6" x14ac:dyDescent="0.25">
      <c r="A4" s="10">
        <v>2</v>
      </c>
      <c r="B4" s="10" t="s">
        <v>15</v>
      </c>
      <c r="C4" s="10">
        <v>1</v>
      </c>
      <c r="D4" s="24">
        <v>0</v>
      </c>
      <c r="E4" s="11">
        <f t="shared" si="0"/>
        <v>0</v>
      </c>
      <c r="F4" s="11">
        <f t="shared" si="1"/>
        <v>0</v>
      </c>
    </row>
    <row r="5" spans="1:6" x14ac:dyDescent="0.25">
      <c r="A5" s="10">
        <v>3</v>
      </c>
      <c r="B5" s="10" t="s">
        <v>16</v>
      </c>
      <c r="C5" s="10">
        <v>1</v>
      </c>
      <c r="D5" s="24">
        <v>0</v>
      </c>
      <c r="E5" s="11">
        <f t="shared" si="0"/>
        <v>0</v>
      </c>
      <c r="F5" s="11">
        <f t="shared" si="1"/>
        <v>0</v>
      </c>
    </row>
    <row r="6" spans="1:6" x14ac:dyDescent="0.25">
      <c r="A6" s="10">
        <v>4</v>
      </c>
      <c r="B6" s="10" t="s">
        <v>17</v>
      </c>
      <c r="C6" s="10">
        <v>30</v>
      </c>
      <c r="D6" s="24">
        <v>0</v>
      </c>
      <c r="E6" s="11">
        <f t="shared" si="0"/>
        <v>0</v>
      </c>
      <c r="F6" s="11">
        <f t="shared" si="1"/>
        <v>0</v>
      </c>
    </row>
    <row r="7" spans="1:6" x14ac:dyDescent="0.25">
      <c r="A7" s="10">
        <v>5</v>
      </c>
      <c r="B7" s="10" t="s">
        <v>18</v>
      </c>
      <c r="C7" s="10">
        <v>30</v>
      </c>
      <c r="D7" s="24">
        <v>0</v>
      </c>
      <c r="E7" s="11">
        <f t="shared" si="0"/>
        <v>0</v>
      </c>
      <c r="F7" s="11">
        <f t="shared" si="1"/>
        <v>0</v>
      </c>
    </row>
    <row r="8" spans="1:6" x14ac:dyDescent="0.25">
      <c r="A8" s="10">
        <v>6</v>
      </c>
      <c r="B8" s="14" t="s">
        <v>19</v>
      </c>
      <c r="C8" s="14">
        <v>2</v>
      </c>
      <c r="D8" s="24">
        <v>0</v>
      </c>
      <c r="E8" s="15">
        <f t="shared" si="0"/>
        <v>0</v>
      </c>
      <c r="F8" s="15">
        <f t="shared" si="1"/>
        <v>0</v>
      </c>
    </row>
    <row r="9" spans="1:6" x14ac:dyDescent="0.25">
      <c r="A9" s="10">
        <v>7</v>
      </c>
      <c r="B9" s="14" t="s">
        <v>20</v>
      </c>
      <c r="C9" s="14">
        <v>2</v>
      </c>
      <c r="D9" s="24">
        <v>0</v>
      </c>
      <c r="E9" s="15">
        <f t="shared" si="0"/>
        <v>0</v>
      </c>
      <c r="F9" s="15">
        <f t="shared" si="1"/>
        <v>0</v>
      </c>
    </row>
    <row r="10" spans="1:6" x14ac:dyDescent="0.25">
      <c r="A10" s="18">
        <v>8</v>
      </c>
      <c r="B10" s="14" t="s">
        <v>20</v>
      </c>
      <c r="C10" s="14">
        <v>1</v>
      </c>
      <c r="D10" s="24">
        <v>0</v>
      </c>
      <c r="E10" s="15">
        <f t="shared" si="0"/>
        <v>0</v>
      </c>
      <c r="F10" s="15">
        <f t="shared" si="1"/>
        <v>0</v>
      </c>
    </row>
    <row r="11" spans="1:6" x14ac:dyDescent="0.25">
      <c r="A11" s="19">
        <v>10</v>
      </c>
      <c r="B11" s="17" t="s">
        <v>21</v>
      </c>
      <c r="C11" s="14">
        <v>1</v>
      </c>
      <c r="D11" s="24">
        <v>0</v>
      </c>
      <c r="E11" s="15">
        <f t="shared" si="0"/>
        <v>0</v>
      </c>
      <c r="F11" s="15">
        <f t="shared" si="1"/>
        <v>0</v>
      </c>
    </row>
    <row r="12" spans="1:6" x14ac:dyDescent="0.25">
      <c r="A12" s="19">
        <v>9</v>
      </c>
      <c r="B12" s="17" t="s">
        <v>22</v>
      </c>
      <c r="C12" s="14">
        <v>5</v>
      </c>
      <c r="D12" s="24">
        <v>0</v>
      </c>
      <c r="E12" s="15">
        <f t="shared" si="0"/>
        <v>0</v>
      </c>
      <c r="F12" s="15">
        <f t="shared" si="1"/>
        <v>0</v>
      </c>
    </row>
    <row r="13" spans="1:6" x14ac:dyDescent="0.25">
      <c r="A13" s="19">
        <v>11</v>
      </c>
      <c r="B13" s="17" t="s">
        <v>23</v>
      </c>
      <c r="C13" s="14">
        <v>4</v>
      </c>
      <c r="D13" s="24">
        <v>0</v>
      </c>
      <c r="E13" s="15">
        <f t="shared" si="0"/>
        <v>0</v>
      </c>
      <c r="F13" s="15">
        <f t="shared" si="1"/>
        <v>0</v>
      </c>
    </row>
    <row r="14" spans="1:6" x14ac:dyDescent="0.25">
      <c r="E14" s="12">
        <f>SUM(E3:E13)</f>
        <v>0</v>
      </c>
      <c r="F14" s="12">
        <f t="shared" ref="F14" si="2">SUM(F3:F13)</f>
        <v>0</v>
      </c>
    </row>
    <row r="15" spans="1:6" ht="15" customHeight="1" x14ac:dyDescent="0.25">
      <c r="E15" s="13"/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sheetProtection algorithmName="SHA-512" hashValue="2F0KpqraStDLGHtrsNhxB77Rb0Gl+iPNj1QkFG6YfXaBod6XSZ9HJsX/N1atHLg6eTrH7Jqia9cdhQjXIcU8jw==" saltValue="6b7tlhfCm4Uj93hVt7S33Q==" spinCount="100000" sheet="1" objects="1" scenarios="1" selectLockedCells="1"/>
  <mergeCells count="1">
    <mergeCell ref="A1:F1"/>
  </mergeCells>
  <pageMargins left="0.7" right="0.7" top="0.78740157499999996" bottom="0.78740157499999996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2EFD9"/>
  </sheetPr>
  <dimension ref="A1:F1000"/>
  <sheetViews>
    <sheetView workbookViewId="0">
      <selection activeCell="D4" sqref="D4"/>
    </sheetView>
  </sheetViews>
  <sheetFormatPr defaultColWidth="14.42578125" defaultRowHeight="15" customHeight="1" x14ac:dyDescent="0.25"/>
  <cols>
    <col min="2" max="2" width="48.85546875" customWidth="1"/>
    <col min="3" max="3" width="4.5703125" customWidth="1"/>
    <col min="4" max="4" width="21" customWidth="1"/>
    <col min="5" max="5" width="20.140625" customWidth="1"/>
    <col min="6" max="6" width="18.140625" customWidth="1"/>
    <col min="7" max="26" width="8.7109375" customWidth="1"/>
  </cols>
  <sheetData>
    <row r="1" spans="1:6" x14ac:dyDescent="0.25">
      <c r="A1" s="25" t="s">
        <v>24</v>
      </c>
      <c r="B1" s="25"/>
      <c r="C1" s="25"/>
      <c r="D1" s="25"/>
      <c r="E1" s="25"/>
      <c r="F1" s="25"/>
    </row>
    <row r="2" spans="1:6" x14ac:dyDescent="0.25">
      <c r="A2" s="8" t="s">
        <v>9</v>
      </c>
      <c r="B2" s="8" t="s">
        <v>9</v>
      </c>
      <c r="C2" s="8" t="s">
        <v>10</v>
      </c>
      <c r="D2" s="9" t="s">
        <v>11</v>
      </c>
      <c r="E2" s="9" t="s">
        <v>12</v>
      </c>
      <c r="F2" s="9" t="s">
        <v>13</v>
      </c>
    </row>
    <row r="3" spans="1:6" x14ac:dyDescent="0.25">
      <c r="A3" s="10">
        <v>1</v>
      </c>
      <c r="B3" s="10" t="s">
        <v>25</v>
      </c>
      <c r="C3" s="10">
        <v>1</v>
      </c>
      <c r="D3" s="24">
        <v>0</v>
      </c>
      <c r="E3" s="11">
        <f t="shared" ref="E3:E10" si="0">D3*C3</f>
        <v>0</v>
      </c>
      <c r="F3" s="11">
        <f t="shared" ref="F3:F10" si="1">E3*1.21</f>
        <v>0</v>
      </c>
    </row>
    <row r="4" spans="1:6" x14ac:dyDescent="0.25">
      <c r="A4" s="10">
        <v>2</v>
      </c>
      <c r="B4" s="10" t="s">
        <v>26</v>
      </c>
      <c r="C4" s="10">
        <v>12</v>
      </c>
      <c r="D4" s="24">
        <v>0</v>
      </c>
      <c r="E4" s="11">
        <f t="shared" si="0"/>
        <v>0</v>
      </c>
      <c r="F4" s="11">
        <f t="shared" si="1"/>
        <v>0</v>
      </c>
    </row>
    <row r="5" spans="1:6" x14ac:dyDescent="0.25">
      <c r="A5" s="10">
        <v>3</v>
      </c>
      <c r="B5" s="10" t="s">
        <v>27</v>
      </c>
      <c r="C5" s="10">
        <v>1</v>
      </c>
      <c r="D5" s="24">
        <v>0</v>
      </c>
      <c r="E5" s="11">
        <f t="shared" si="0"/>
        <v>0</v>
      </c>
      <c r="F5" s="11">
        <f t="shared" si="1"/>
        <v>0</v>
      </c>
    </row>
    <row r="6" spans="1:6" x14ac:dyDescent="0.25">
      <c r="A6" s="10">
        <v>4</v>
      </c>
      <c r="B6" s="10" t="s">
        <v>28</v>
      </c>
      <c r="C6" s="10">
        <v>24</v>
      </c>
      <c r="D6" s="24">
        <v>0</v>
      </c>
      <c r="E6" s="11">
        <f t="shared" si="0"/>
        <v>0</v>
      </c>
      <c r="F6" s="11">
        <f t="shared" si="1"/>
        <v>0</v>
      </c>
    </row>
    <row r="7" spans="1:6" x14ac:dyDescent="0.25">
      <c r="A7" s="10">
        <v>5</v>
      </c>
      <c r="B7" s="10" t="s">
        <v>29</v>
      </c>
      <c r="C7" s="10">
        <v>2</v>
      </c>
      <c r="D7" s="24">
        <v>0</v>
      </c>
      <c r="E7" s="11">
        <f t="shared" si="0"/>
        <v>0</v>
      </c>
      <c r="F7" s="11">
        <f t="shared" si="1"/>
        <v>0</v>
      </c>
    </row>
    <row r="8" spans="1:6" ht="25.5" x14ac:dyDescent="0.25">
      <c r="A8" s="10">
        <v>6</v>
      </c>
      <c r="B8" s="10" t="s">
        <v>30</v>
      </c>
      <c r="C8" s="10">
        <v>9</v>
      </c>
      <c r="D8" s="24">
        <v>0</v>
      </c>
      <c r="E8" s="11">
        <f t="shared" si="0"/>
        <v>0</v>
      </c>
      <c r="F8" s="11">
        <f t="shared" si="1"/>
        <v>0</v>
      </c>
    </row>
    <row r="9" spans="1:6" x14ac:dyDescent="0.25">
      <c r="A9" s="10">
        <v>7</v>
      </c>
      <c r="B9" s="10" t="s">
        <v>31</v>
      </c>
      <c r="C9" s="10">
        <v>6</v>
      </c>
      <c r="D9" s="24">
        <v>0</v>
      </c>
      <c r="E9" s="11">
        <f t="shared" si="0"/>
        <v>0</v>
      </c>
      <c r="F9" s="11">
        <f t="shared" si="1"/>
        <v>0</v>
      </c>
    </row>
    <row r="10" spans="1:6" x14ac:dyDescent="0.25">
      <c r="A10" s="10">
        <v>8</v>
      </c>
      <c r="B10" s="10" t="s">
        <v>32</v>
      </c>
      <c r="C10" s="10">
        <v>3</v>
      </c>
      <c r="D10" s="24">
        <v>0</v>
      </c>
      <c r="E10" s="11">
        <f t="shared" si="0"/>
        <v>0</v>
      </c>
      <c r="F10" s="11">
        <f t="shared" si="1"/>
        <v>0</v>
      </c>
    </row>
    <row r="11" spans="1:6" x14ac:dyDescent="0.25">
      <c r="E11" s="12">
        <f t="shared" ref="E11:F11" si="2">SUM(E3:E10)</f>
        <v>0</v>
      </c>
      <c r="F11" s="12">
        <f t="shared" si="2"/>
        <v>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sheetProtection algorithmName="SHA-512" hashValue="7+hAt6HVL1tTggx0bOEZC6uSgtZQwerb40Th988aHze/7AnBUeOBB5TOkAMoiYC+rMpJhYmnZy/IPwJS4EXGGw==" saltValue="HQtu9s6iiEo2BBDl4qvDMQ==" spinCount="100000" sheet="1" objects="1" scenarios="1" selectLockedCells="1"/>
  <mergeCells count="1">
    <mergeCell ref="A1:F1"/>
  </mergeCells>
  <pageMargins left="0" right="0" top="0.78740157499999996" bottom="0.78740157499999996" header="0" footer="0"/>
  <pageSetup paperSize="9" scale="7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2EFD9"/>
    <pageSetUpPr fitToPage="1"/>
  </sheetPr>
  <dimension ref="A1:F1000"/>
  <sheetViews>
    <sheetView workbookViewId="0">
      <selection activeCell="D4" sqref="D4"/>
    </sheetView>
  </sheetViews>
  <sheetFormatPr defaultColWidth="14.42578125" defaultRowHeight="15" customHeight="1" x14ac:dyDescent="0.25"/>
  <cols>
    <col min="2" max="2" width="48.85546875" customWidth="1"/>
    <col min="3" max="3" width="4.5703125" customWidth="1"/>
    <col min="4" max="4" width="21" customWidth="1"/>
    <col min="5" max="5" width="20.140625" customWidth="1"/>
    <col min="6" max="6" width="18.140625" customWidth="1"/>
    <col min="7" max="19" width="8.7109375" customWidth="1"/>
  </cols>
  <sheetData>
    <row r="1" spans="1:6" x14ac:dyDescent="0.25">
      <c r="A1" s="25" t="s">
        <v>33</v>
      </c>
      <c r="B1" s="25"/>
      <c r="C1" s="25"/>
      <c r="D1" s="25"/>
      <c r="E1" s="25"/>
      <c r="F1" s="25"/>
    </row>
    <row r="2" spans="1:6" x14ac:dyDescent="0.25">
      <c r="A2" s="22" t="s">
        <v>9</v>
      </c>
      <c r="B2" s="8" t="s">
        <v>9</v>
      </c>
      <c r="C2" s="8" t="s">
        <v>10</v>
      </c>
      <c r="D2" s="9" t="s">
        <v>11</v>
      </c>
      <c r="E2" s="9" t="s">
        <v>12</v>
      </c>
      <c r="F2" s="9" t="s">
        <v>13</v>
      </c>
    </row>
    <row r="3" spans="1:6" ht="25.5" x14ac:dyDescent="0.25">
      <c r="A3" s="23">
        <v>1</v>
      </c>
      <c r="B3" s="20" t="s">
        <v>14</v>
      </c>
      <c r="C3" s="10">
        <v>1</v>
      </c>
      <c r="D3" s="24">
        <v>0</v>
      </c>
      <c r="E3" s="11">
        <f t="shared" ref="E3:E15" si="0">D3*C3</f>
        <v>0</v>
      </c>
      <c r="F3" s="11">
        <f t="shared" ref="F3:F15" si="1">E3*1.21</f>
        <v>0</v>
      </c>
    </row>
    <row r="4" spans="1:6" x14ac:dyDescent="0.25">
      <c r="A4" s="23">
        <v>2</v>
      </c>
      <c r="B4" s="20" t="s">
        <v>15</v>
      </c>
      <c r="C4" s="10">
        <v>1</v>
      </c>
      <c r="D4" s="24">
        <v>0</v>
      </c>
      <c r="E4" s="11">
        <f t="shared" si="0"/>
        <v>0</v>
      </c>
      <c r="F4" s="11">
        <f t="shared" si="1"/>
        <v>0</v>
      </c>
    </row>
    <row r="5" spans="1:6" x14ac:dyDescent="0.25">
      <c r="A5" s="23">
        <v>3</v>
      </c>
      <c r="B5" s="20" t="s">
        <v>16</v>
      </c>
      <c r="C5" s="10">
        <v>1</v>
      </c>
      <c r="D5" s="24">
        <v>0</v>
      </c>
      <c r="E5" s="11">
        <f t="shared" si="0"/>
        <v>0</v>
      </c>
      <c r="F5" s="11">
        <f t="shared" si="1"/>
        <v>0</v>
      </c>
    </row>
    <row r="6" spans="1:6" x14ac:dyDescent="0.25">
      <c r="A6" s="23">
        <v>4</v>
      </c>
      <c r="B6" s="20" t="s">
        <v>17</v>
      </c>
      <c r="C6" s="10">
        <v>25</v>
      </c>
      <c r="D6" s="24">
        <v>0</v>
      </c>
      <c r="E6" s="11">
        <f t="shared" si="0"/>
        <v>0</v>
      </c>
      <c r="F6" s="11">
        <f t="shared" si="1"/>
        <v>0</v>
      </c>
    </row>
    <row r="7" spans="1:6" x14ac:dyDescent="0.25">
      <c r="A7" s="23">
        <v>5</v>
      </c>
      <c r="B7" s="20" t="s">
        <v>18</v>
      </c>
      <c r="C7" s="10">
        <v>25</v>
      </c>
      <c r="D7" s="24">
        <v>0</v>
      </c>
      <c r="E7" s="11">
        <f t="shared" si="0"/>
        <v>0</v>
      </c>
      <c r="F7" s="11">
        <f t="shared" si="1"/>
        <v>0</v>
      </c>
    </row>
    <row r="8" spans="1:6" x14ac:dyDescent="0.25">
      <c r="A8" s="23">
        <v>6</v>
      </c>
      <c r="B8" s="17" t="s">
        <v>34</v>
      </c>
      <c r="C8" s="14">
        <v>2</v>
      </c>
      <c r="D8" s="24">
        <v>0</v>
      </c>
      <c r="E8" s="15">
        <f t="shared" si="0"/>
        <v>0</v>
      </c>
      <c r="F8" s="15">
        <f t="shared" si="1"/>
        <v>0</v>
      </c>
    </row>
    <row r="9" spans="1:6" x14ac:dyDescent="0.25">
      <c r="A9" s="23">
        <v>7</v>
      </c>
      <c r="B9" s="17" t="s">
        <v>35</v>
      </c>
      <c r="C9" s="14">
        <v>2</v>
      </c>
      <c r="D9" s="24">
        <v>0</v>
      </c>
      <c r="E9" s="15">
        <f t="shared" si="0"/>
        <v>0</v>
      </c>
      <c r="F9" s="15">
        <f t="shared" si="1"/>
        <v>0</v>
      </c>
    </row>
    <row r="10" spans="1:6" x14ac:dyDescent="0.25">
      <c r="A10" s="23">
        <v>8</v>
      </c>
      <c r="B10" s="17" t="s">
        <v>36</v>
      </c>
      <c r="C10" s="14">
        <v>1</v>
      </c>
      <c r="D10" s="24">
        <v>0</v>
      </c>
      <c r="E10" s="15">
        <f t="shared" si="0"/>
        <v>0</v>
      </c>
      <c r="F10" s="15">
        <f t="shared" si="1"/>
        <v>0</v>
      </c>
    </row>
    <row r="11" spans="1:6" x14ac:dyDescent="0.25">
      <c r="A11" s="23">
        <v>9</v>
      </c>
      <c r="B11" s="17" t="s">
        <v>37</v>
      </c>
      <c r="C11" s="14">
        <v>1</v>
      </c>
      <c r="D11" s="24">
        <v>0</v>
      </c>
      <c r="E11" s="15">
        <f t="shared" si="0"/>
        <v>0</v>
      </c>
      <c r="F11" s="15">
        <f t="shared" si="1"/>
        <v>0</v>
      </c>
    </row>
    <row r="12" spans="1:6" ht="25.5" x14ac:dyDescent="0.25">
      <c r="A12" s="23">
        <v>10</v>
      </c>
      <c r="B12" s="17" t="s">
        <v>38</v>
      </c>
      <c r="C12" s="14">
        <v>3</v>
      </c>
      <c r="D12" s="24">
        <v>0</v>
      </c>
      <c r="E12" s="15">
        <f t="shared" si="0"/>
        <v>0</v>
      </c>
      <c r="F12" s="15">
        <f t="shared" si="1"/>
        <v>0</v>
      </c>
    </row>
    <row r="13" spans="1:6" x14ac:dyDescent="0.25">
      <c r="A13" s="23">
        <v>11</v>
      </c>
      <c r="B13" s="17" t="s">
        <v>39</v>
      </c>
      <c r="C13" s="14">
        <v>3</v>
      </c>
      <c r="D13" s="24">
        <v>0</v>
      </c>
      <c r="E13" s="15">
        <f t="shared" si="0"/>
        <v>0</v>
      </c>
      <c r="F13" s="15">
        <f t="shared" si="1"/>
        <v>0</v>
      </c>
    </row>
    <row r="14" spans="1:6" x14ac:dyDescent="0.25">
      <c r="A14" s="23">
        <v>12</v>
      </c>
      <c r="B14" s="21" t="s">
        <v>40</v>
      </c>
      <c r="C14" s="16">
        <v>3</v>
      </c>
      <c r="D14" s="24">
        <v>0</v>
      </c>
      <c r="E14" s="15">
        <f t="shared" si="0"/>
        <v>0</v>
      </c>
      <c r="F14" s="15">
        <f t="shared" si="1"/>
        <v>0</v>
      </c>
    </row>
    <row r="15" spans="1:6" x14ac:dyDescent="0.25">
      <c r="A15" s="23">
        <v>13</v>
      </c>
      <c r="B15" s="21" t="s">
        <v>23</v>
      </c>
      <c r="C15" s="16">
        <v>3</v>
      </c>
      <c r="D15" s="24">
        <v>0</v>
      </c>
      <c r="E15" s="15">
        <f t="shared" si="0"/>
        <v>0</v>
      </c>
      <c r="F15" s="15">
        <f t="shared" si="1"/>
        <v>0</v>
      </c>
    </row>
    <row r="16" spans="1:6" x14ac:dyDescent="0.25">
      <c r="E16" s="12">
        <f>SUM(E3:E15)</f>
        <v>0</v>
      </c>
      <c r="F16" s="12">
        <f>SUM(F3:F15)</f>
        <v>0</v>
      </c>
    </row>
    <row r="17" spans="5:5" ht="15" customHeight="1" x14ac:dyDescent="0.25">
      <c r="E17" s="13"/>
    </row>
    <row r="21" spans="5:5" ht="15.75" customHeight="1" x14ac:dyDescent="0.25"/>
    <row r="22" spans="5:5" ht="15.75" customHeight="1" x14ac:dyDescent="0.25"/>
    <row r="23" spans="5:5" ht="15.75" customHeight="1" x14ac:dyDescent="0.25"/>
    <row r="24" spans="5:5" ht="15.75" customHeight="1" x14ac:dyDescent="0.25"/>
    <row r="25" spans="5:5" ht="15.75" customHeight="1" x14ac:dyDescent="0.25"/>
    <row r="26" spans="5:5" ht="15.75" customHeight="1" x14ac:dyDescent="0.25"/>
    <row r="27" spans="5:5" ht="15.75" customHeight="1" x14ac:dyDescent="0.25"/>
    <row r="28" spans="5:5" ht="15.75" customHeight="1" x14ac:dyDescent="0.25"/>
    <row r="29" spans="5:5" ht="15.75" customHeight="1" x14ac:dyDescent="0.25"/>
    <row r="30" spans="5:5" ht="15.75" customHeight="1" x14ac:dyDescent="0.25"/>
    <row r="31" spans="5:5" ht="15.75" customHeight="1" x14ac:dyDescent="0.25"/>
    <row r="32" spans="5:5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sheetProtection algorithmName="SHA-512" hashValue="GgcldRdNjjjtFouBisTIxFmUJQsS6Hu4kewJjYi2l19F/HJIeXhh8S+NTU9wws754na2qjL53myvoFWeBSe/VQ==" saltValue="H58tj8lc0MIbtgoz+wOR8Q==" spinCount="100000" sheet="1" objects="1" scenarios="1" selectLockedCells="1"/>
  <mergeCells count="1">
    <mergeCell ref="A1:F1"/>
  </mergeCells>
  <pageMargins left="0.7" right="0.7" top="0.78740157499999996" bottom="0.78740157499999996" header="0" footer="0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2EFD9"/>
  </sheetPr>
  <dimension ref="A1:F1000"/>
  <sheetViews>
    <sheetView workbookViewId="0">
      <selection activeCell="D4" sqref="D4"/>
    </sheetView>
  </sheetViews>
  <sheetFormatPr defaultColWidth="14.42578125" defaultRowHeight="15" customHeight="1" x14ac:dyDescent="0.25"/>
  <cols>
    <col min="2" max="2" width="48.85546875" customWidth="1"/>
    <col min="3" max="3" width="4.5703125" customWidth="1"/>
    <col min="4" max="4" width="21" customWidth="1"/>
    <col min="5" max="5" width="20.140625" customWidth="1"/>
    <col min="6" max="6" width="18.140625" customWidth="1"/>
    <col min="7" max="26" width="8.7109375" customWidth="1"/>
  </cols>
  <sheetData>
    <row r="1" spans="1:6" x14ac:dyDescent="0.25">
      <c r="A1" s="25" t="s">
        <v>41</v>
      </c>
      <c r="B1" s="25"/>
      <c r="C1" s="25"/>
      <c r="D1" s="25"/>
      <c r="E1" s="25"/>
      <c r="F1" s="25"/>
    </row>
    <row r="2" spans="1:6" x14ac:dyDescent="0.25">
      <c r="A2" s="22" t="s">
        <v>9</v>
      </c>
      <c r="B2" s="8" t="s">
        <v>9</v>
      </c>
      <c r="C2" s="8" t="s">
        <v>10</v>
      </c>
      <c r="D2" s="9" t="s">
        <v>11</v>
      </c>
      <c r="E2" s="9" t="s">
        <v>12</v>
      </c>
      <c r="F2" s="9" t="s">
        <v>13</v>
      </c>
    </row>
    <row r="3" spans="1:6" x14ac:dyDescent="0.25">
      <c r="A3" s="23">
        <v>1</v>
      </c>
      <c r="B3" s="20" t="s">
        <v>25</v>
      </c>
      <c r="C3" s="10">
        <v>1</v>
      </c>
      <c r="D3" s="24">
        <v>0</v>
      </c>
      <c r="E3" s="11">
        <f t="shared" ref="E3:E11" si="0">D3*C3</f>
        <v>0</v>
      </c>
      <c r="F3" s="11">
        <f t="shared" ref="F3:F11" si="1">E3*1.21</f>
        <v>0</v>
      </c>
    </row>
    <row r="4" spans="1:6" x14ac:dyDescent="0.25">
      <c r="A4" s="23">
        <v>2</v>
      </c>
      <c r="B4" s="20" t="s">
        <v>42</v>
      </c>
      <c r="C4" s="10">
        <v>1</v>
      </c>
      <c r="D4" s="24">
        <v>0</v>
      </c>
      <c r="E4" s="11">
        <f t="shared" si="0"/>
        <v>0</v>
      </c>
      <c r="F4" s="11">
        <f t="shared" si="1"/>
        <v>0</v>
      </c>
    </row>
    <row r="5" spans="1:6" x14ac:dyDescent="0.25">
      <c r="A5" s="23">
        <v>3</v>
      </c>
      <c r="B5" s="20" t="s">
        <v>43</v>
      </c>
      <c r="C5" s="10">
        <v>20</v>
      </c>
      <c r="D5" s="24">
        <v>0</v>
      </c>
      <c r="E5" s="11">
        <f t="shared" si="0"/>
        <v>0</v>
      </c>
      <c r="F5" s="11">
        <f t="shared" si="1"/>
        <v>0</v>
      </c>
    </row>
    <row r="6" spans="1:6" ht="25.5" x14ac:dyDescent="0.25">
      <c r="A6" s="23">
        <v>4</v>
      </c>
      <c r="B6" s="20" t="s">
        <v>44</v>
      </c>
      <c r="C6" s="10">
        <v>1</v>
      </c>
      <c r="D6" s="24">
        <v>0</v>
      </c>
      <c r="E6" s="11">
        <f t="shared" si="0"/>
        <v>0</v>
      </c>
      <c r="F6" s="11">
        <f t="shared" si="1"/>
        <v>0</v>
      </c>
    </row>
    <row r="7" spans="1:6" x14ac:dyDescent="0.25">
      <c r="A7" s="23">
        <v>5</v>
      </c>
      <c r="B7" s="20" t="s">
        <v>28</v>
      </c>
      <c r="C7" s="10">
        <v>21</v>
      </c>
      <c r="D7" s="24">
        <v>0</v>
      </c>
      <c r="E7" s="11">
        <f t="shared" si="0"/>
        <v>0</v>
      </c>
      <c r="F7" s="11">
        <f t="shared" si="1"/>
        <v>0</v>
      </c>
    </row>
    <row r="8" spans="1:6" x14ac:dyDescent="0.25">
      <c r="A8" s="23">
        <v>6</v>
      </c>
      <c r="B8" s="20" t="s">
        <v>45</v>
      </c>
      <c r="C8" s="10">
        <v>1</v>
      </c>
      <c r="D8" s="24">
        <v>0</v>
      </c>
      <c r="E8" s="11">
        <f t="shared" si="0"/>
        <v>0</v>
      </c>
      <c r="F8" s="11">
        <f t="shared" si="1"/>
        <v>0</v>
      </c>
    </row>
    <row r="9" spans="1:6" x14ac:dyDescent="0.25">
      <c r="A9" s="23">
        <v>7</v>
      </c>
      <c r="B9" s="20" t="s">
        <v>46</v>
      </c>
      <c r="C9" s="10">
        <v>1</v>
      </c>
      <c r="D9" s="24">
        <v>0</v>
      </c>
      <c r="E9" s="11">
        <f t="shared" si="0"/>
        <v>0</v>
      </c>
      <c r="F9" s="11">
        <f t="shared" si="1"/>
        <v>0</v>
      </c>
    </row>
    <row r="10" spans="1:6" x14ac:dyDescent="0.25">
      <c r="A10" s="23">
        <v>8</v>
      </c>
      <c r="B10" s="20" t="s">
        <v>47</v>
      </c>
      <c r="C10" s="10">
        <v>5</v>
      </c>
      <c r="D10" s="24">
        <v>0</v>
      </c>
      <c r="E10" s="11">
        <f t="shared" si="0"/>
        <v>0</v>
      </c>
      <c r="F10" s="11">
        <f t="shared" si="1"/>
        <v>0</v>
      </c>
    </row>
    <row r="11" spans="1:6" x14ac:dyDescent="0.25">
      <c r="A11" s="23">
        <v>9</v>
      </c>
      <c r="B11" s="20" t="s">
        <v>48</v>
      </c>
      <c r="C11" s="10">
        <v>6</v>
      </c>
      <c r="D11" s="24">
        <v>0</v>
      </c>
      <c r="E11" s="11">
        <f t="shared" si="0"/>
        <v>0</v>
      </c>
      <c r="F11" s="11">
        <f t="shared" si="1"/>
        <v>0</v>
      </c>
    </row>
    <row r="12" spans="1:6" x14ac:dyDescent="0.25">
      <c r="E12" s="12">
        <f t="shared" ref="E12:F12" si="2">SUM(E3:E11)</f>
        <v>0</v>
      </c>
      <c r="F12" s="12">
        <f t="shared" si="2"/>
        <v>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sheetProtection sheet="1" objects="1" scenarios="1" selectLockedCells="1"/>
  <mergeCells count="1">
    <mergeCell ref="A1:F1"/>
  </mergeCells>
  <pageMargins left="0.7" right="0.7" top="0.78740157499999996" bottom="0.78740157499999996" header="0" footer="0"/>
  <pageSetup paperSize="9" scale="6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Souhrn</vt:lpstr>
      <vt:lpstr>Dělnická</vt:lpstr>
      <vt:lpstr>Borovského</vt:lpstr>
      <vt:lpstr>Mendelova</vt:lpstr>
      <vt:lpstr>U lesa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Hübnerová Nataša</cp:lastModifiedBy>
  <dcterms:created xsi:type="dcterms:W3CDTF">2015-06-05T18:19:34Z</dcterms:created>
  <dcterms:modified xsi:type="dcterms:W3CDTF">2024-04-16T10:29:26Z</dcterms:modified>
</cp:coreProperties>
</file>