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<sst xmlns="http://schemas.openxmlformats.org/spreadsheetml/2006/main" count="141" uniqueCount="30">
  <si>
    <t>Umístění káceného stromu (lokalita) + pozemek parc. č., kat. úz</t>
  </si>
  <si>
    <t>Situační výkres č.</t>
  </si>
  <si>
    <t>Název položky</t>
  </si>
  <si>
    <t xml:space="preserve">Obvod kmene ve výšce 130 cm (cm)
</t>
  </si>
  <si>
    <t>Ztížené podmínky kácení    ANO - NE</t>
  </si>
  <si>
    <t>Správní rozhodnutí  pod č.j.</t>
  </si>
  <si>
    <t>Cena bez DPH</t>
  </si>
  <si>
    <t>DPH</t>
  </si>
  <si>
    <t>Cena včetně DPH</t>
  </si>
  <si>
    <t>Hřbitov v Karviné-Mizerově, kat. území Karviná-město, pozemek parc. č. 1783</t>
  </si>
  <si>
    <t>č.1</t>
  </si>
  <si>
    <t>Třešeň (Cerasus sp.)</t>
  </si>
  <si>
    <t>ano</t>
  </si>
  <si>
    <t>SMK/001824/2024</t>
  </si>
  <si>
    <t>ne</t>
  </si>
  <si>
    <t>Javor (Acer sp.)</t>
  </si>
  <si>
    <t>Hřbitov v Karviné-Dolech, kat. území Karviná-Doly, hranice pozemků parc. č. 1198/3 a 1220</t>
  </si>
  <si>
    <t>č.2</t>
  </si>
  <si>
    <t>Jasan ztepilý (Fraxinus excelsior)</t>
  </si>
  <si>
    <t>SMK/156395/2023</t>
  </si>
  <si>
    <t>Javor klen (Acer pseudoplatanus)</t>
  </si>
  <si>
    <t>Olše lepkavá (Alnus glutinosa)</t>
  </si>
  <si>
    <t>dřevní hmotu odstranit, pařez ponechat</t>
  </si>
  <si>
    <t xml:space="preserve">Příloha č. 6 - Tabulka kácení dřevin </t>
  </si>
  <si>
    <t xml:space="preserve">Celková nabídková cena ponížena o hodnotu vytěžené dřevní hmoty: </t>
  </si>
  <si>
    <t>Celková cena:</t>
  </si>
  <si>
    <t xml:space="preserve">(žlutě označené pole vyplnit) </t>
  </si>
  <si>
    <t>Hodnota vytěžené dřevní hmoty:</t>
  </si>
  <si>
    <t>dřevní hmotu i pařez odstranit</t>
  </si>
  <si>
    <t>Odstranění pařezů a dřevní hmoty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</si>
</sst>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4" tint="-0.4999699890613556"/>
      <name val="Arial"/>
      <family val="2"/>
    </font>
    <font>
      <sz val="11"/>
      <color theme="4" tint="-0.4999699890613556"/>
      <name val="Calibri"/>
      <family val="2"/>
      <scheme val="minor"/>
    </font>
    <font>
      <b/>
      <sz val="10"/>
      <color theme="4" tint="-0.499969989061355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20" applyNumberFormat="1" applyFont="1" applyBorder="1" applyAlignment="1" applyProtection="1">
      <alignment horizontal="right" vertical="center"/>
      <protection/>
    </xf>
    <xf numFmtId="164" fontId="0" fillId="0" borderId="1" xfId="0" applyNumberFormat="1" applyBorder="1" applyAlignment="1" applyProtection="1">
      <alignment horizontal="right" vertical="center"/>
      <protection/>
    </xf>
    <xf numFmtId="164" fontId="10" fillId="0" borderId="1" xfId="20" applyNumberFormat="1" applyFont="1" applyBorder="1" applyAlignment="1" applyProtection="1">
      <alignment horizontal="right" vertical="center"/>
      <protection/>
    </xf>
    <xf numFmtId="164" fontId="10" fillId="0" borderId="1" xfId="0" applyNumberFormat="1" applyFont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1" xfId="0" applyNumberFormat="1" applyFont="1" applyFill="1" applyBorder="1"/>
    <xf numFmtId="164" fontId="0" fillId="4" borderId="1" xfId="0" applyNumberFormat="1" applyFill="1" applyBorder="1" applyAlignment="1" applyProtection="1">
      <alignment horizontal="right" vertical="center"/>
      <protection locked="0"/>
    </xf>
    <xf numFmtId="164" fontId="10" fillId="4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8" xfId="0" applyFill="1" applyBorder="1" applyAlignment="1">
      <alignment horizontal="center"/>
    </xf>
    <xf numFmtId="164" fontId="2" fillId="4" borderId="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numFmt numFmtId="177" formatCode="General"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" displayName="Tabulka2" ref="A3:J27" totalsRowShown="0" headerRowDxfId="3" tableBorderDxfId="1" headerRowBorderDxfId="2">
  <autoFilter ref="A3:J27"/>
  <tableColumns count="10">
    <tableColumn id="1" name="Umístění káceného stromu (lokalita) + pozemek parc. č., kat. úz"/>
    <tableColumn id="2" name="Situační výkres č."/>
    <tableColumn id="3" name="Název položky"/>
    <tableColumn id="4" name="Obvod kmene ve výšce 130 cm (cm)_x000A_"/>
    <tableColumn id="5" name="Ztížené podmínky kácení    ANO - NE"/>
    <tableColumn id="6" name="Správní rozhodnutí  pod č.j."/>
    <tableColumn id="7" name="Odstranění pařezů a dřevní hmoty"/>
    <tableColumn id="10" name="Cena bez DPH"/>
    <tableColumn id="8" name="DPH"/>
    <tableColumn id="9" name="Cena včetně DPH" dataDxfId="0">
      <calculatedColumnFormula>Tabulka2[[#This Row],[Cena bez DPH]]+Tabulka2[[#This Row],[DPH]]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06" zoomScaleNormal="106" workbookViewId="0" topLeftCell="A1">
      <selection activeCell="J44" sqref="J44"/>
    </sheetView>
  </sheetViews>
  <sheetFormatPr defaultColWidth="9.140625" defaultRowHeight="15"/>
  <cols>
    <col min="1" max="1" width="17.28125" style="0" customWidth="1"/>
    <col min="3" max="3" width="12.28125" style="0" customWidth="1"/>
    <col min="5" max="5" width="11.8515625" style="0" customWidth="1"/>
    <col min="6" max="6" width="17.8515625" style="0" customWidth="1"/>
    <col min="7" max="7" width="18.140625" style="0" customWidth="1"/>
    <col min="8" max="8" width="21.7109375" style="0" customWidth="1"/>
    <col min="9" max="9" width="23.421875" style="0" customWidth="1"/>
    <col min="10" max="10" width="32.00390625" style="0" customWidth="1"/>
  </cols>
  <sheetData>
    <row r="1" ht="15">
      <c r="A1" s="1" t="s">
        <v>23</v>
      </c>
    </row>
    <row r="2" spans="1:2" ht="15">
      <c r="A2" s="37" t="s">
        <v>26</v>
      </c>
      <c r="B2" s="37"/>
    </row>
    <row r="3" spans="1:10" ht="9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19" t="s">
        <v>6</v>
      </c>
      <c r="I3" s="20" t="s">
        <v>7</v>
      </c>
      <c r="J3" s="20" t="s">
        <v>8</v>
      </c>
    </row>
    <row r="4" spans="1:10" ht="85.5" customHeight="1">
      <c r="A4" s="3" t="s">
        <v>9</v>
      </c>
      <c r="B4" s="4" t="s">
        <v>10</v>
      </c>
      <c r="C4" s="5" t="s">
        <v>11</v>
      </c>
      <c r="D4" s="6">
        <v>75</v>
      </c>
      <c r="E4" s="4" t="s">
        <v>12</v>
      </c>
      <c r="F4" s="6" t="s">
        <v>13</v>
      </c>
      <c r="G4" s="10" t="s">
        <v>28</v>
      </c>
      <c r="H4" s="35"/>
      <c r="I4" s="21">
        <f>Tabulka2[[#This Row],[Cena bez DPH]]*0.21</f>
        <v>0</v>
      </c>
      <c r="J4" s="22">
        <f>Tabulka2[[#This Row],[Cena bez DPH]]+Tabulka2[[#This Row],[DPH]]</f>
        <v>0</v>
      </c>
    </row>
    <row r="5" spans="1:10" ht="84.75" customHeight="1">
      <c r="A5" s="7" t="s">
        <v>9</v>
      </c>
      <c r="B5" s="4" t="s">
        <v>10</v>
      </c>
      <c r="C5" s="5" t="s">
        <v>11</v>
      </c>
      <c r="D5" s="8">
        <v>98</v>
      </c>
      <c r="E5" s="4" t="s">
        <v>12</v>
      </c>
      <c r="F5" s="6" t="s">
        <v>13</v>
      </c>
      <c r="G5" s="10" t="s">
        <v>28</v>
      </c>
      <c r="H5" s="35"/>
      <c r="I5" s="21">
        <f>Tabulka2[[#This Row],[Cena bez DPH]]*0.21</f>
        <v>0</v>
      </c>
      <c r="J5" s="22">
        <f>Tabulka2[[#This Row],[Cena bez DPH]]+Tabulka2[[#This Row],[DPH]]</f>
        <v>0</v>
      </c>
    </row>
    <row r="6" spans="1:10" ht="78" customHeight="1">
      <c r="A6" s="3" t="s">
        <v>9</v>
      </c>
      <c r="B6" s="4" t="s">
        <v>10</v>
      </c>
      <c r="C6" s="5" t="s">
        <v>11</v>
      </c>
      <c r="D6" s="6">
        <v>57</v>
      </c>
      <c r="E6" s="4" t="s">
        <v>12</v>
      </c>
      <c r="F6" s="6" t="s">
        <v>13</v>
      </c>
      <c r="G6" s="10" t="s">
        <v>28</v>
      </c>
      <c r="H6" s="35"/>
      <c r="I6" s="21">
        <f>Tabulka2[[#This Row],[Cena bez DPH]]*0.21</f>
        <v>0</v>
      </c>
      <c r="J6" s="22">
        <f>Tabulka2[[#This Row],[Cena bez DPH]]+Tabulka2[[#This Row],[DPH]]</f>
        <v>0</v>
      </c>
    </row>
    <row r="7" spans="1:10" ht="76.5" customHeight="1">
      <c r="A7" s="7" t="s">
        <v>9</v>
      </c>
      <c r="B7" s="4" t="s">
        <v>10</v>
      </c>
      <c r="C7" s="5" t="s">
        <v>11</v>
      </c>
      <c r="D7" s="8">
        <v>75</v>
      </c>
      <c r="E7" s="4" t="s">
        <v>12</v>
      </c>
      <c r="F7" s="6" t="s">
        <v>13</v>
      </c>
      <c r="G7" s="10" t="s">
        <v>28</v>
      </c>
      <c r="H7" s="35"/>
      <c r="I7" s="21">
        <f>Tabulka2[[#This Row],[Cena bez DPH]]*0.21</f>
        <v>0</v>
      </c>
      <c r="J7" s="22">
        <f>Tabulka2[[#This Row],[Cena bez DPH]]+Tabulka2[[#This Row],[DPH]]</f>
        <v>0</v>
      </c>
    </row>
    <row r="8" spans="1:10" ht="87" customHeight="1">
      <c r="A8" s="3" t="s">
        <v>9</v>
      </c>
      <c r="B8" s="4" t="s">
        <v>10</v>
      </c>
      <c r="C8" s="5" t="s">
        <v>11</v>
      </c>
      <c r="D8" s="8">
        <v>86</v>
      </c>
      <c r="E8" s="4" t="s">
        <v>12</v>
      </c>
      <c r="F8" s="6" t="s">
        <v>13</v>
      </c>
      <c r="G8" s="10" t="s">
        <v>28</v>
      </c>
      <c r="H8" s="35"/>
      <c r="I8" s="21">
        <f>Tabulka2[[#This Row],[Cena bez DPH]]*0.21</f>
        <v>0</v>
      </c>
      <c r="J8" s="22">
        <f>Tabulka2[[#This Row],[Cena bez DPH]]+Tabulka2[[#This Row],[DPH]]</f>
        <v>0</v>
      </c>
    </row>
    <row r="9" spans="1:10" ht="87" customHeight="1">
      <c r="A9" s="3" t="s">
        <v>9</v>
      </c>
      <c r="B9" s="4" t="s">
        <v>10</v>
      </c>
      <c r="C9" s="5" t="s">
        <v>11</v>
      </c>
      <c r="D9" s="8">
        <v>56</v>
      </c>
      <c r="E9" s="4" t="s">
        <v>12</v>
      </c>
      <c r="F9" s="6" t="s">
        <v>13</v>
      </c>
      <c r="G9" s="10" t="s">
        <v>28</v>
      </c>
      <c r="H9" s="35"/>
      <c r="I9" s="21">
        <f>Tabulka2[[#This Row],[Cena bez DPH]]*0.21</f>
        <v>0</v>
      </c>
      <c r="J9" s="22">
        <f>Tabulka2[[#This Row],[Cena bez DPH]]+Tabulka2[[#This Row],[DPH]]</f>
        <v>0</v>
      </c>
    </row>
    <row r="10" spans="1:10" ht="84.95" customHeight="1">
      <c r="A10" s="3" t="s">
        <v>9</v>
      </c>
      <c r="B10" s="4" t="s">
        <v>10</v>
      </c>
      <c r="C10" s="5" t="s">
        <v>11</v>
      </c>
      <c r="D10" s="8">
        <v>93</v>
      </c>
      <c r="E10" s="4" t="s">
        <v>12</v>
      </c>
      <c r="F10" s="6" t="s">
        <v>13</v>
      </c>
      <c r="G10" s="10" t="s">
        <v>28</v>
      </c>
      <c r="H10" s="35"/>
      <c r="I10" s="21">
        <f>Tabulka2[[#This Row],[Cena bez DPH]]*0.21</f>
        <v>0</v>
      </c>
      <c r="J10" s="22">
        <f>Tabulka2[[#This Row],[Cena bez DPH]]+Tabulka2[[#This Row],[DPH]]</f>
        <v>0</v>
      </c>
    </row>
    <row r="11" spans="1:10" ht="84.95" customHeight="1">
      <c r="A11" s="3" t="s">
        <v>9</v>
      </c>
      <c r="B11" s="4" t="s">
        <v>10</v>
      </c>
      <c r="C11" s="5" t="s">
        <v>11</v>
      </c>
      <c r="D11" s="9">
        <v>94</v>
      </c>
      <c r="E11" s="4" t="s">
        <v>14</v>
      </c>
      <c r="F11" s="6" t="s">
        <v>13</v>
      </c>
      <c r="G11" s="10" t="s">
        <v>28</v>
      </c>
      <c r="H11" s="35"/>
      <c r="I11" s="21">
        <f>Tabulka2[[#This Row],[Cena bez DPH]]*0.21</f>
        <v>0</v>
      </c>
      <c r="J11" s="22">
        <f>Tabulka2[[#This Row],[Cena bez DPH]]+Tabulka2[[#This Row],[DPH]]</f>
        <v>0</v>
      </c>
    </row>
    <row r="12" spans="1:10" ht="84.95" customHeight="1">
      <c r="A12" s="3" t="s">
        <v>9</v>
      </c>
      <c r="B12" s="4" t="s">
        <v>10</v>
      </c>
      <c r="C12" s="5" t="s">
        <v>11</v>
      </c>
      <c r="D12" s="4">
        <v>80</v>
      </c>
      <c r="E12" s="4" t="s">
        <v>14</v>
      </c>
      <c r="F12" s="6" t="s">
        <v>13</v>
      </c>
      <c r="G12" s="10" t="s">
        <v>28</v>
      </c>
      <c r="H12" s="35"/>
      <c r="I12" s="21">
        <f>Tabulka2[[#This Row],[Cena bez DPH]]*0.21</f>
        <v>0</v>
      </c>
      <c r="J12" s="22">
        <f>Tabulka2[[#This Row],[Cena bez DPH]]+Tabulka2[[#This Row],[DPH]]</f>
        <v>0</v>
      </c>
    </row>
    <row r="13" spans="1:10" ht="84.95" customHeight="1">
      <c r="A13" s="3" t="s">
        <v>9</v>
      </c>
      <c r="B13" s="4" t="s">
        <v>10</v>
      </c>
      <c r="C13" s="5" t="s">
        <v>11</v>
      </c>
      <c r="D13" s="4">
        <v>47</v>
      </c>
      <c r="E13" s="4" t="s">
        <v>14</v>
      </c>
      <c r="F13" s="6" t="s">
        <v>13</v>
      </c>
      <c r="G13" s="10" t="s">
        <v>28</v>
      </c>
      <c r="H13" s="35"/>
      <c r="I13" s="21">
        <f>Tabulka2[[#This Row],[Cena bez DPH]]*0.21</f>
        <v>0</v>
      </c>
      <c r="J13" s="22">
        <f>Tabulka2[[#This Row],[Cena bez DPH]]+Tabulka2[[#This Row],[DPH]]</f>
        <v>0</v>
      </c>
    </row>
    <row r="14" spans="1:10" ht="84.95" customHeight="1">
      <c r="A14" s="3" t="s">
        <v>9</v>
      </c>
      <c r="B14" s="4" t="s">
        <v>10</v>
      </c>
      <c r="C14" s="5" t="s">
        <v>11</v>
      </c>
      <c r="D14" s="10">
        <v>81</v>
      </c>
      <c r="E14" s="4" t="s">
        <v>14</v>
      </c>
      <c r="F14" s="6" t="s">
        <v>13</v>
      </c>
      <c r="G14" s="10" t="s">
        <v>28</v>
      </c>
      <c r="H14" s="35"/>
      <c r="I14" s="21">
        <f>Tabulka2[[#This Row],[Cena bez DPH]]*0.21</f>
        <v>0</v>
      </c>
      <c r="J14" s="22">
        <f>Tabulka2[[#This Row],[Cena bez DPH]]+Tabulka2[[#This Row],[DPH]]</f>
        <v>0</v>
      </c>
    </row>
    <row r="15" spans="1:10" ht="84.95" customHeight="1">
      <c r="A15" s="3" t="s">
        <v>9</v>
      </c>
      <c r="B15" s="4" t="s">
        <v>10</v>
      </c>
      <c r="C15" s="5" t="s">
        <v>11</v>
      </c>
      <c r="D15" s="11">
        <v>105</v>
      </c>
      <c r="E15" s="4" t="s">
        <v>12</v>
      </c>
      <c r="F15" s="6" t="s">
        <v>13</v>
      </c>
      <c r="G15" s="10" t="s">
        <v>28</v>
      </c>
      <c r="H15" s="35"/>
      <c r="I15" s="21">
        <f>Tabulka2[[#This Row],[Cena bez DPH]]*0.21</f>
        <v>0</v>
      </c>
      <c r="J15" s="22">
        <f>Tabulka2[[#This Row],[Cena bez DPH]]+Tabulka2[[#This Row],[DPH]]</f>
        <v>0</v>
      </c>
    </row>
    <row r="16" spans="1:10" ht="84.95" customHeight="1">
      <c r="A16" s="3" t="s">
        <v>9</v>
      </c>
      <c r="B16" s="4" t="s">
        <v>10</v>
      </c>
      <c r="C16" s="5" t="s">
        <v>11</v>
      </c>
      <c r="D16" s="4">
        <v>88</v>
      </c>
      <c r="E16" s="4" t="s">
        <v>12</v>
      </c>
      <c r="F16" s="6" t="s">
        <v>13</v>
      </c>
      <c r="G16" s="10" t="s">
        <v>28</v>
      </c>
      <c r="H16" s="35"/>
      <c r="I16" s="21">
        <f>Tabulka2[[#This Row],[Cena bez DPH]]*0.21</f>
        <v>0</v>
      </c>
      <c r="J16" s="22">
        <f>Tabulka2[[#This Row],[Cena bez DPH]]+Tabulka2[[#This Row],[DPH]]</f>
        <v>0</v>
      </c>
    </row>
    <row r="17" spans="1:10" ht="84.95" customHeight="1">
      <c r="A17" s="3" t="s">
        <v>9</v>
      </c>
      <c r="B17" s="4" t="s">
        <v>10</v>
      </c>
      <c r="C17" s="5" t="s">
        <v>11</v>
      </c>
      <c r="D17" s="4">
        <v>94</v>
      </c>
      <c r="E17" s="4" t="s">
        <v>12</v>
      </c>
      <c r="F17" s="6" t="s">
        <v>13</v>
      </c>
      <c r="G17" s="10" t="s">
        <v>28</v>
      </c>
      <c r="H17" s="35"/>
      <c r="I17" s="21">
        <f>Tabulka2[[#This Row],[Cena bez DPH]]*0.21</f>
        <v>0</v>
      </c>
      <c r="J17" s="22">
        <f>Tabulka2[[#This Row],[Cena bez DPH]]+Tabulka2[[#This Row],[DPH]]</f>
        <v>0</v>
      </c>
    </row>
    <row r="18" spans="1:10" ht="84.95" customHeight="1">
      <c r="A18" s="3" t="s">
        <v>9</v>
      </c>
      <c r="B18" s="4" t="s">
        <v>10</v>
      </c>
      <c r="C18" s="12" t="s">
        <v>15</v>
      </c>
      <c r="D18" s="4">
        <v>56</v>
      </c>
      <c r="E18" s="4" t="s">
        <v>12</v>
      </c>
      <c r="F18" s="6" t="s">
        <v>13</v>
      </c>
      <c r="G18" s="10" t="s">
        <v>28</v>
      </c>
      <c r="H18" s="35"/>
      <c r="I18" s="21">
        <f>Tabulka2[[#This Row],[Cena bez DPH]]*0.21</f>
        <v>0</v>
      </c>
      <c r="J18" s="22">
        <f>Tabulka2[[#This Row],[Cena bez DPH]]+Tabulka2[[#This Row],[DPH]]</f>
        <v>0</v>
      </c>
    </row>
    <row r="19" spans="1:10" ht="84.95" customHeight="1">
      <c r="A19" s="3" t="s">
        <v>9</v>
      </c>
      <c r="B19" s="10" t="s">
        <v>10</v>
      </c>
      <c r="C19" s="12" t="s">
        <v>15</v>
      </c>
      <c r="D19" s="4">
        <v>20</v>
      </c>
      <c r="E19" s="4" t="s">
        <v>12</v>
      </c>
      <c r="F19" s="6" t="s">
        <v>13</v>
      </c>
      <c r="G19" s="10" t="s">
        <v>28</v>
      </c>
      <c r="H19" s="35"/>
      <c r="I19" s="21">
        <f>Tabulka2[[#This Row],[Cena bez DPH]]*0.21</f>
        <v>0</v>
      </c>
      <c r="J19" s="22">
        <f>Tabulka2[[#This Row],[Cena bez DPH]]+Tabulka2[[#This Row],[DPH]]</f>
        <v>0</v>
      </c>
    </row>
    <row r="20" spans="1:10" ht="84.95" customHeight="1">
      <c r="A20" s="3" t="s">
        <v>9</v>
      </c>
      <c r="B20" s="10" t="s">
        <v>10</v>
      </c>
      <c r="C20" s="12" t="s">
        <v>15</v>
      </c>
      <c r="D20" s="4">
        <v>45</v>
      </c>
      <c r="E20" s="4" t="s">
        <v>12</v>
      </c>
      <c r="F20" s="6" t="s">
        <v>13</v>
      </c>
      <c r="G20" s="10" t="s">
        <v>28</v>
      </c>
      <c r="H20" s="35"/>
      <c r="I20" s="21">
        <f>Tabulka2[[#This Row],[Cena bez DPH]]*0.21</f>
        <v>0</v>
      </c>
      <c r="J20" s="22">
        <f>Tabulka2[[#This Row],[Cena bez DPH]]+Tabulka2[[#This Row],[DPH]]</f>
        <v>0</v>
      </c>
    </row>
    <row r="21" spans="1:10" ht="84.95" customHeight="1">
      <c r="A21" s="13" t="s">
        <v>16</v>
      </c>
      <c r="B21" s="14" t="s">
        <v>17</v>
      </c>
      <c r="C21" s="15" t="s">
        <v>18</v>
      </c>
      <c r="D21" s="16">
        <v>315</v>
      </c>
      <c r="E21" s="16" t="s">
        <v>12</v>
      </c>
      <c r="F21" s="17" t="s">
        <v>19</v>
      </c>
      <c r="G21" s="18" t="s">
        <v>22</v>
      </c>
      <c r="H21" s="36"/>
      <c r="I21" s="23">
        <f>Tabulka2[[#This Row],[Cena bez DPH]]*0.21</f>
        <v>0</v>
      </c>
      <c r="J21" s="24">
        <f>Tabulka2[[#This Row],[Cena bez DPH]]+Tabulka2[[#This Row],[DPH]]</f>
        <v>0</v>
      </c>
    </row>
    <row r="22" spans="1:10" ht="84.95" customHeight="1">
      <c r="A22" s="13" t="s">
        <v>16</v>
      </c>
      <c r="B22" s="14" t="s">
        <v>17</v>
      </c>
      <c r="C22" s="15" t="s">
        <v>20</v>
      </c>
      <c r="D22" s="16">
        <v>304</v>
      </c>
      <c r="E22" s="16" t="s">
        <v>12</v>
      </c>
      <c r="F22" s="17" t="s">
        <v>19</v>
      </c>
      <c r="G22" s="18" t="s">
        <v>22</v>
      </c>
      <c r="H22" s="36"/>
      <c r="I22" s="23">
        <f>Tabulka2[[#This Row],[Cena bez DPH]]*0.21</f>
        <v>0</v>
      </c>
      <c r="J22" s="24">
        <f>Tabulka2[[#This Row],[Cena bez DPH]]+Tabulka2[[#This Row],[DPH]]</f>
        <v>0</v>
      </c>
    </row>
    <row r="23" spans="1:10" ht="84.95" customHeight="1">
      <c r="A23" s="13" t="s">
        <v>16</v>
      </c>
      <c r="B23" s="14" t="s">
        <v>17</v>
      </c>
      <c r="C23" s="15" t="s">
        <v>20</v>
      </c>
      <c r="D23" s="16">
        <v>273</v>
      </c>
      <c r="E23" s="16" t="s">
        <v>12</v>
      </c>
      <c r="F23" s="17" t="s">
        <v>19</v>
      </c>
      <c r="G23" s="18" t="s">
        <v>22</v>
      </c>
      <c r="H23" s="36"/>
      <c r="I23" s="23">
        <f>Tabulka2[[#This Row],[Cena bez DPH]]*0.21</f>
        <v>0</v>
      </c>
      <c r="J23" s="24">
        <f>Tabulka2[[#This Row],[Cena bez DPH]]+Tabulka2[[#This Row],[DPH]]</f>
        <v>0</v>
      </c>
    </row>
    <row r="24" spans="1:10" ht="84.95" customHeight="1">
      <c r="A24" s="13" t="s">
        <v>16</v>
      </c>
      <c r="B24" s="14" t="s">
        <v>17</v>
      </c>
      <c r="C24" s="15" t="s">
        <v>21</v>
      </c>
      <c r="D24" s="16">
        <v>184</v>
      </c>
      <c r="E24" s="16" t="s">
        <v>12</v>
      </c>
      <c r="F24" s="17" t="s">
        <v>19</v>
      </c>
      <c r="G24" s="18" t="s">
        <v>22</v>
      </c>
      <c r="H24" s="36"/>
      <c r="I24" s="23">
        <f>Tabulka2[[#This Row],[Cena bez DPH]]*0.21</f>
        <v>0</v>
      </c>
      <c r="J24" s="24">
        <f>Tabulka2[[#This Row],[Cena bez DPH]]+Tabulka2[[#This Row],[DPH]]</f>
        <v>0</v>
      </c>
    </row>
    <row r="25" spans="1:10" ht="15">
      <c r="A25" s="25" t="s">
        <v>25</v>
      </c>
      <c r="B25" s="26"/>
      <c r="C25" s="27"/>
      <c r="D25" s="26"/>
      <c r="E25" s="26"/>
      <c r="F25" s="26"/>
      <c r="G25" s="28"/>
      <c r="H25" s="29">
        <f>SUBTOTAL(109,H4:H24)</f>
        <v>0</v>
      </c>
      <c r="I25" s="30">
        <f>SUBTOTAL(109,I4:I24)</f>
        <v>0</v>
      </c>
      <c r="J25" s="31">
        <f>SUBTOTAL(109,J4:J24)</f>
        <v>0</v>
      </c>
    </row>
    <row r="26" spans="1:10" ht="15">
      <c r="A26" s="32" t="s">
        <v>27</v>
      </c>
      <c r="B26" s="33"/>
      <c r="C26" s="33"/>
      <c r="D26" s="33"/>
      <c r="E26" s="33"/>
      <c r="F26" s="33"/>
      <c r="G26" s="33"/>
      <c r="H26" s="33"/>
      <c r="I26" s="33"/>
      <c r="J26" s="38">
        <v>0</v>
      </c>
    </row>
    <row r="27" spans="1:10" ht="15">
      <c r="A27" s="26" t="s">
        <v>24</v>
      </c>
      <c r="B27" s="26"/>
      <c r="C27" s="26"/>
      <c r="D27" s="26"/>
      <c r="E27" s="26"/>
      <c r="F27" s="26"/>
      <c r="G27" s="26"/>
      <c r="H27" s="26"/>
      <c r="I27" s="26"/>
      <c r="J27" s="34">
        <f>J25-J26</f>
        <v>0</v>
      </c>
    </row>
  </sheetData>
  <sheetProtection algorithmName="SHA-512" hashValue="3xwvKTOog2+qED8gifBb6D/6KvLwzo4ty/oTeAC5DUGUWBjeWSwWMVTZaPK+xtdY8dncp3GOO/rfK6G0kPNsBA==" saltValue="yHs8/SFGSZS5+yKcNwSdFg==" spinCount="100000" sheet="1" objects="1" scenarios="1"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Škripková Dana</dc:creator>
  <cp:keywords/>
  <dc:description/>
  <cp:lastModifiedBy>Škripková Dana</cp:lastModifiedBy>
  <dcterms:created xsi:type="dcterms:W3CDTF">2024-01-23T05:43:04Z</dcterms:created>
  <dcterms:modified xsi:type="dcterms:W3CDTF">2024-01-24T06:58:42Z</dcterms:modified>
  <cp:category/>
  <cp:version/>
  <cp:contentType/>
  <cp:contentStatus/>
</cp:coreProperties>
</file>