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ownloads\"/>
    </mc:Choice>
  </mc:AlternateContent>
  <bookViews>
    <workbookView xWindow="0" yWindow="0" windowWidth="23040" windowHeight="867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1" l="1"/>
  <c r="I36" i="1" s="1"/>
  <c r="J36" i="1" s="1"/>
  <c r="H37" i="1"/>
  <c r="I37" i="1" s="1"/>
  <c r="J37" i="1" s="1"/>
  <c r="H34" i="1"/>
  <c r="I34" i="1" s="1"/>
  <c r="J34" i="1" s="1"/>
  <c r="H35" i="1"/>
  <c r="I35" i="1" s="1"/>
  <c r="J35" i="1" s="1"/>
  <c r="H26" i="1"/>
  <c r="I26" i="1" s="1"/>
  <c r="J26" i="1" s="1"/>
  <c r="H27" i="1"/>
  <c r="I27" i="1" s="1"/>
  <c r="J27" i="1" s="1"/>
  <c r="H28" i="1"/>
  <c r="I28" i="1" s="1"/>
  <c r="J28" i="1" s="1"/>
  <c r="H29" i="1"/>
  <c r="I29" i="1" s="1"/>
  <c r="J29" i="1" s="1"/>
  <c r="H30" i="1"/>
  <c r="I30" i="1" s="1"/>
  <c r="J30" i="1" s="1"/>
  <c r="H31" i="1"/>
  <c r="I31" i="1" s="1"/>
  <c r="J31" i="1" s="1"/>
  <c r="H32" i="1"/>
  <c r="I32" i="1" s="1"/>
  <c r="J32" i="1" s="1"/>
  <c r="H33" i="1"/>
  <c r="I33" i="1" s="1"/>
  <c r="J33" i="1" s="1"/>
  <c r="H38" i="1" l="1"/>
  <c r="I38" i="1" s="1"/>
  <c r="J38" i="1" s="1"/>
  <c r="H25" i="1"/>
  <c r="I25" i="1" s="1"/>
  <c r="J25" i="1" s="1"/>
  <c r="H24" i="1" l="1"/>
  <c r="I24" i="1" s="1"/>
  <c r="J24" i="1" s="1"/>
  <c r="H23" i="1"/>
  <c r="I23" i="1" s="1"/>
  <c r="J23" i="1" s="1"/>
  <c r="H22" i="1"/>
  <c r="I22" i="1" s="1"/>
  <c r="J22" i="1" s="1"/>
  <c r="H21" i="1"/>
  <c r="I21" i="1" s="1"/>
  <c r="J21" i="1" s="1"/>
  <c r="H20" i="1"/>
  <c r="I20" i="1" s="1"/>
  <c r="J20" i="1" s="1"/>
  <c r="H19" i="1"/>
  <c r="I19" i="1" s="1"/>
  <c r="J19" i="1" s="1"/>
  <c r="H18" i="1"/>
  <c r="I18" i="1" s="1"/>
  <c r="J18" i="1" s="1"/>
  <c r="H15" i="1" l="1"/>
  <c r="H16" i="1"/>
  <c r="I16" i="1" s="1"/>
  <c r="J16" i="1" s="1"/>
  <c r="H17" i="1"/>
  <c r="I17" i="1" s="1"/>
  <c r="J17" i="1" s="1"/>
  <c r="I15" i="1" l="1"/>
  <c r="J15" i="1" l="1"/>
  <c r="I39" i="1" l="1"/>
  <c r="H39" i="1"/>
  <c r="J39" i="1" l="1"/>
</calcChain>
</file>

<file path=xl/sharedStrings.xml><?xml version="1.0" encoding="utf-8"?>
<sst xmlns="http://schemas.openxmlformats.org/spreadsheetml/2006/main" count="118" uniqueCount="76">
  <si>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</si>
  <si>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</si>
  <si>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</si>
  <si>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</si>
  <si>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</si>
  <si>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</si>
  <si>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</si>
  <si>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</si>
  <si>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</si>
  <si>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</si>
  <si>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</si>
  <si>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</si>
  <si>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</si>
  <si>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</si>
  <si>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</si>
  <si>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</si>
  <si>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</si>
  <si>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</si>
  <si>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</si>
  <si>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</si>
  <si>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</si>
  <si>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</si>
  <si>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</si>
  <si>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</si>
  <si>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</si>
  <si>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</si>
  <si>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</si>
  <si>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</si>
  <si>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</si>
  <si>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</si>
  <si>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</si>
  <si>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</si>
  <si>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</si>
  <si>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</si>
  <si>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</si>
  <si>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Regionální knihovna Karviná, příspěvková organizace</t>
  </si>
  <si>
    <t xml:space="preserve">Centrum 2299, 734 11 Karviná-Mizerov </t>
  </si>
  <si>
    <t>kze8w39</t>
  </si>
  <si>
    <t>knihovna@rkka.cz</t>
  </si>
  <si>
    <t xml:space="preserve">Telefon 596 348 301  </t>
  </si>
  <si>
    <t xml:space="preserve">00306355       </t>
  </si>
  <si>
    <t>CZ00306355</t>
  </si>
  <si>
    <t>Canon i-sensys MF 645Cx</t>
  </si>
  <si>
    <t>alternativa</t>
  </si>
  <si>
    <t>CRG-054H K</t>
  </si>
  <si>
    <t>originál</t>
  </si>
  <si>
    <t>CRG-054H C</t>
  </si>
  <si>
    <t>CRG-054H Y</t>
  </si>
  <si>
    <t>CRG-054H M</t>
  </si>
  <si>
    <t>006R04371</t>
  </si>
  <si>
    <t>Xerox C315</t>
  </si>
  <si>
    <t>006R04370</t>
  </si>
  <si>
    <t>006R04369</t>
  </si>
  <si>
    <t>006R04368</t>
  </si>
  <si>
    <t xml:space="preserve">HP LaserJet MFP m130 </t>
  </si>
  <si>
    <t xml:space="preserve">CF217A č. 17A </t>
  </si>
  <si>
    <t xml:space="preserve">Canon i-sensys MF724Cdw </t>
  </si>
  <si>
    <t xml:space="preserve">Canon i-sensys MF734Cdw </t>
  </si>
  <si>
    <t>HP LaserJet Pro M428fdn</t>
  </si>
  <si>
    <t>59A</t>
  </si>
  <si>
    <t xml:space="preserve">Epson WF-5620 </t>
  </si>
  <si>
    <t xml:space="preserve">046H BK </t>
  </si>
  <si>
    <t>046H Y</t>
  </si>
  <si>
    <t>046H M</t>
  </si>
  <si>
    <t xml:space="preserve"> 046H C</t>
  </si>
  <si>
    <t>718 C</t>
  </si>
  <si>
    <t>718 M</t>
  </si>
  <si>
    <t xml:space="preserve">EPSON-WF-C5710 </t>
  </si>
  <si>
    <t>T7891</t>
  </si>
  <si>
    <t>C13T944140</t>
  </si>
  <si>
    <t xml:space="preserve">HP color laser jet pro MFP m479fdn </t>
  </si>
  <si>
    <t>HP 415A BK</t>
  </si>
  <si>
    <t>HP 415A C</t>
  </si>
  <si>
    <t>HP 415A M</t>
  </si>
  <si>
    <t>HP 415 A Y</t>
  </si>
  <si>
    <t>Nákup spotřebního materiálu 58/2023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</si>
</sst>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0"/>
      <color theme="1"/>
      <name val="Calibri"/>
      <family val="2"/>
      <charset val="238"/>
      <scheme val="minor"/>
    </font>
    <font>
      <sz val="11"/>
      <color theme="8" tint="-0.249977111117893"/>
      <name val="Calibri"/>
      <family val="2"/>
      <charset val="238"/>
      <scheme val="minor"/>
    </font>
    <font>
      <b/>
      <sz val="10"/>
      <color theme="1"/>
      <name val="Calibri"/>
      <family val="2"/>
      <charset val="238"/>
      <scheme val="minor"/>
    </font>
    <font>
      <u/>
      <sz val="11"/>
      <color theme="10"/>
      <name val="Calibri"/>
      <family val="2"/>
      <charset val="238"/>
      <scheme val="minor"/>
    </font>
    <font>
      <sz val="11"/>
      <color theme="1"/>
      <name val="Arial"/>
      <family val="2"/>
      <charset val="238"/>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
      <sz val="10"/>
      <color theme="1"/>
      <name val="Arial"/>
      <family val="2"/>
      <charset val="238"/>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20"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2" applyNumberFormat="1" applyFont="1" applyBorder="1" applyAlignment="1">
      <alignment vertical="top"/>
    </xf>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44" fontId="18" fillId="3" borderId="0" xfId="2" applyNumberFormat="1" applyFont="1" applyBorder="1" applyAlignment="1">
      <alignment vertical="top"/>
    </xf>
    <xf numFmtId="44" fontId="17" fillId="0" borderId="0" xfId="1" applyNumberFormat="1" applyFont="1" applyFill="1" applyBorder="1" applyAlignment="1">
      <alignment vertical="top"/>
    </xf>
    <xf numFmtId="44" fontId="19" fillId="0" borderId="0" xfId="1" applyNumberFormat="1" applyFont="1" applyFill="1" applyBorder="1" applyAlignment="1">
      <alignment vertical="top"/>
    </xf>
    <xf numFmtId="0" fontId="3" fillId="0" borderId="0" xfId="0" applyFont="1" applyFill="1" applyBorder="1" applyAlignment="1">
      <alignment wrapText="1"/>
    </xf>
    <xf numFmtId="0" fontId="3" fillId="0" borderId="0" xfId="0" applyFont="1"/>
    <xf numFmtId="0" fontId="3" fillId="0" borderId="0" xfId="0" applyFont="1" applyAlignment="1">
      <alignment vertical="center"/>
    </xf>
    <xf numFmtId="0" fontId="3" fillId="0" borderId="0" xfId="0" applyFont="1" applyFill="1" applyBorder="1"/>
    <xf numFmtId="0" fontId="10" fillId="0" borderId="2" xfId="0" applyFont="1" applyBorder="1" applyAlignment="1"/>
    <xf numFmtId="0" fontId="9" fillId="0" borderId="2" xfId="0" applyFont="1" applyBorder="1" applyAlignment="1">
      <alignment horizontal="right"/>
    </xf>
    <xf numFmtId="0" fontId="10" fillId="3" borderId="10" xfId="2" applyFont="1" applyBorder="1" applyAlignment="1"/>
    <xf numFmtId="0" fontId="3" fillId="0" borderId="10" xfId="0" applyFont="1" applyBorder="1" applyAlignment="1">
      <alignment horizontal="right"/>
    </xf>
    <xf numFmtId="0" fontId="2" fillId="3" borderId="15" xfId="2" applyFont="1" applyBorder="1" applyAlignment="1">
      <alignment horizontal="center" vertical="center"/>
    </xf>
    <xf numFmtId="0" fontId="2" fillId="3" borderId="15" xfId="2" applyFont="1" applyBorder="1" applyAlignment="1">
      <alignment horizontal="center"/>
    </xf>
    <xf numFmtId="0" fontId="15" fillId="0" borderId="16" xfId="0" applyFont="1" applyBorder="1"/>
    <xf numFmtId="0" fontId="11" fillId="3" borderId="18" xfId="2" applyFont="1" applyBorder="1"/>
    <xf numFmtId="0" fontId="12" fillId="3" borderId="19" xfId="2" applyFont="1" applyBorder="1"/>
    <xf numFmtId="0" fontId="11" fillId="3" borderId="21" xfId="2" applyFont="1" applyBorder="1"/>
    <xf numFmtId="0" fontId="12" fillId="3" borderId="22" xfId="2" applyFont="1" applyBorder="1"/>
    <xf numFmtId="0" fontId="21" fillId="0" borderId="23" xfId="0" applyFont="1" applyBorder="1" applyAlignment="1">
      <alignment horizontal="center"/>
    </xf>
    <xf numFmtId="0" fontId="22" fillId="0" borderId="0" xfId="0" applyFont="1" applyBorder="1"/>
    <xf numFmtId="0" fontId="22" fillId="0" borderId="0" xfId="0" applyFont="1" applyFill="1" applyBorder="1"/>
    <xf numFmtId="0" fontId="22" fillId="0" borderId="0" xfId="0" applyFont="1" applyFill="1" applyBorder="1" applyAlignment="1">
      <alignment wrapText="1"/>
    </xf>
    <xf numFmtId="0" fontId="22" fillId="0" borderId="0" xfId="0" applyFont="1" applyFill="1" applyBorder="1" applyAlignment="1">
      <alignment horizontal="center" vertical="center"/>
    </xf>
    <xf numFmtId="0" fontId="23" fillId="0" borderId="0" xfId="0" applyNumberFormat="1" applyFont="1" applyFill="1" applyBorder="1"/>
    <xf numFmtId="44" fontId="24" fillId="0" borderId="0" xfId="0" applyNumberFormat="1" applyFont="1" applyFill="1" applyBorder="1"/>
    <xf numFmtId="44" fontId="25" fillId="0" borderId="0" xfId="0" applyNumberFormat="1" applyFont="1" applyFill="1" applyBorder="1"/>
    <xf numFmtId="0" fontId="26" fillId="0" borderId="0" xfId="0" applyFont="1"/>
    <xf numFmtId="0" fontId="9" fillId="0" borderId="0" xfId="0" applyFont="1"/>
    <xf numFmtId="0" fontId="9" fillId="0" borderId="0" xfId="0" applyFont="1" applyAlignment="1">
      <alignment horizontal="left" vertical="center" wrapText="1"/>
    </xf>
    <xf numFmtId="49" fontId="12" fillId="0" borderId="2" xfId="0" applyNumberFormat="1" applyFont="1" applyBorder="1" applyAlignment="1">
      <alignment horizontal="left"/>
    </xf>
    <xf numFmtId="49" fontId="12" fillId="0" borderId="3" xfId="0" applyNumberFormat="1" applyFont="1" applyBorder="1" applyAlignment="1">
      <alignment horizontal="left"/>
    </xf>
    <xf numFmtId="49" fontId="10" fillId="3" borderId="10" xfId="2" applyNumberFormat="1" applyFont="1" applyBorder="1" applyAlignment="1">
      <alignment horizontal="left"/>
    </xf>
    <xf numFmtId="49" fontId="10" fillId="3" borderId="11" xfId="2" applyNumberFormat="1" applyFont="1" applyBorder="1" applyAlignment="1">
      <alignment horizontal="left"/>
    </xf>
    <xf numFmtId="0" fontId="20" fillId="0" borderId="0" xfId="3" applyBorder="1" applyAlignment="1">
      <alignment horizontal="left"/>
    </xf>
    <xf numFmtId="0" fontId="12" fillId="0" borderId="0" xfId="0" applyFont="1" applyBorder="1" applyAlignment="1">
      <alignment horizontal="left"/>
    </xf>
    <xf numFmtId="0" fontId="12" fillId="0" borderId="5"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9" xfId="0" applyFont="1" applyBorder="1" applyAlignment="1">
      <alignment horizontal="right"/>
    </xf>
    <xf numFmtId="0" fontId="3" fillId="0" borderId="10"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4" xfId="0" applyFont="1" applyBorder="1" applyAlignment="1">
      <alignment horizontal="right"/>
    </xf>
    <xf numFmtId="0" fontId="3" fillId="0" borderId="0"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xf numFmtId="0" fontId="10"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3" fontId="12" fillId="0" borderId="7" xfId="0" applyNumberFormat="1"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0" fillId="0" borderId="0" xfId="0" applyBorder="1" applyAlignment="1">
      <alignment horizontal="center"/>
    </xf>
    <xf numFmtId="0" fontId="11" fillId="3" borderId="18" xfId="2" applyFont="1" applyBorder="1" applyAlignment="1">
      <alignment horizontal="left"/>
    </xf>
    <xf numFmtId="0" fontId="15" fillId="0" borderId="0" xfId="0" applyFont="1" applyBorder="1" applyAlignment="1">
      <alignment horizontal="left"/>
    </xf>
    <xf numFmtId="0" fontId="11" fillId="3" borderId="18" xfId="2" applyFont="1" applyBorder="1" applyAlignment="1">
      <alignment horizontal="left" wrapText="1"/>
    </xf>
    <xf numFmtId="0" fontId="16" fillId="4" borderId="12" xfId="0" applyFont="1" applyFill="1" applyBorder="1" applyAlignment="1">
      <alignment horizontal="center"/>
    </xf>
    <xf numFmtId="0" fontId="16" fillId="4" borderId="13" xfId="0" applyFont="1" applyFill="1" applyBorder="1" applyAlignment="1">
      <alignment horizontal="center"/>
    </xf>
    <xf numFmtId="0" fontId="16" fillId="4" borderId="14" xfId="0" applyFont="1" applyFill="1" applyBorder="1" applyAlignment="1">
      <alignment horizontal="center"/>
    </xf>
    <xf numFmtId="0" fontId="0" fillId="0" borderId="0" xfId="0" applyFont="1" applyBorder="1" applyAlignment="1">
      <alignment horizontal="left"/>
    </xf>
    <xf numFmtId="0" fontId="0" fillId="0" borderId="16" xfId="0" applyFont="1" applyBorder="1" applyAlignment="1">
      <alignment horizontal="left"/>
    </xf>
    <xf numFmtId="0" fontId="11" fillId="3" borderId="20" xfId="2" applyFont="1" applyBorder="1" applyAlignment="1">
      <alignment horizontal="left"/>
    </xf>
    <xf numFmtId="0" fontId="11" fillId="3" borderId="21" xfId="2" applyFont="1" applyBorder="1" applyAlignment="1">
      <alignment horizontal="left"/>
    </xf>
    <xf numFmtId="0" fontId="11" fillId="3" borderId="21" xfId="2" applyFont="1" applyBorder="1" applyAlignment="1">
      <alignment horizontal="left" wrapText="1"/>
    </xf>
    <xf numFmtId="0" fontId="15" fillId="0" borderId="17" xfId="0" applyFont="1" applyBorder="1" applyAlignment="1">
      <alignment horizontal="left"/>
    </xf>
    <xf numFmtId="0" fontId="11" fillId="3" borderId="15" xfId="2" applyFont="1" applyBorder="1" applyAlignment="1">
      <alignment horizontal="left"/>
    </xf>
  </cellXfs>
  <cellStyles count="6">
    <cellStyle name="40 % – Zvýraznění2" xfId="2" builtinId="35"/>
    <cellStyle name="40 % – Zvýraznění6" xfId="1" builtinId="51"/>
    <cellStyle name="Hypertextový odkaz" xfId="3" builtinId="8"/>
    <cellStyle name="Měna 2" xfId="5"/>
    <cellStyle name="Měna 3" xf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Arial"/>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55</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39" totalsRowCount="1" headerRowDxfId="20" dataDxfId="19" totalsRowDxfId="18">
  <sortState ref="B6:J44">
    <sortCondition ref="C5:C44"/>
  </sortState>
  <tableColumns count="9">
    <tableColumn id="1" name="Poř." totalsRowLabel="Celkem" dataDxfId="17" totalsRowDxfId="8"/>
    <tableColumn id="2" name="Položka-typ" dataDxfId="16" totalsRowDxfId="7"/>
    <tableColumn id="3" name="Položka-popis" dataDxfId="15" totalsRowDxfId="6"/>
    <tableColumn id="9" name="Typ / výrobce" dataDxfId="14" totalsRowDxfId="5"/>
    <tableColumn id="4" name="Počet kusů" dataDxfId="13" totalsRowDxfId="4" dataCellStyle="Měna 2"/>
    <tableColumn id="5" name="Jednotková cena bez DPH" dataDxfId="12" totalsRowDxfId="3" dataCellStyle="40 % – Zvýraznění2"/>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nihovna@rkk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51"/>
  <sheetViews>
    <sheetView showGridLines="0" tabSelected="1" topLeftCell="A12" zoomScaleNormal="100" workbookViewId="0">
      <selection activeCell="G15" sqref="G15:G38"/>
    </sheetView>
  </sheetViews>
  <sheetFormatPr defaultColWidth="9.140625" defaultRowHeight="15" x14ac:dyDescent="0.25"/>
  <cols>
    <col min="1" max="1" width="2.42578125" style="21" customWidth="1"/>
    <col min="2" max="2" width="6.140625" style="21" customWidth="1"/>
    <col min="3" max="3" width="16.140625" style="21" customWidth="1"/>
    <col min="4" max="4" width="52.28515625" style="21" customWidth="1"/>
    <col min="5" max="5" width="11.28515625" style="21" customWidth="1"/>
    <col min="6" max="6" width="8.5703125" style="21" customWidth="1"/>
    <col min="7" max="7" width="14" style="21" customWidth="1"/>
    <col min="8" max="8" width="13.42578125" style="21" customWidth="1"/>
    <col min="9" max="9" width="13.140625" style="21" customWidth="1"/>
    <col min="10" max="10" width="12.7109375" style="22" customWidth="1"/>
    <col min="11" max="16384" width="9.140625" style="21"/>
  </cols>
  <sheetData>
    <row r="1" spans="2:11" x14ac:dyDescent="0.25">
      <c r="B1" s="67" t="s">
        <v>23</v>
      </c>
      <c r="C1" s="67"/>
      <c r="D1" s="8" t="s">
        <v>10</v>
      </c>
      <c r="E1" s="8"/>
      <c r="F1" s="8"/>
      <c r="G1" s="8"/>
      <c r="H1" s="8"/>
      <c r="I1" s="8"/>
      <c r="J1" s="8"/>
    </row>
    <row r="2" spans="2:11" x14ac:dyDescent="0.25">
      <c r="B2" s="67" t="s">
        <v>20</v>
      </c>
      <c r="C2" s="67"/>
      <c r="D2" s="70" t="s">
        <v>75</v>
      </c>
      <c r="E2" s="70"/>
      <c r="F2" s="70"/>
      <c r="G2" s="70"/>
      <c r="H2" s="70"/>
      <c r="I2" s="70"/>
      <c r="J2" s="70"/>
    </row>
    <row r="3" spans="2:11" x14ac:dyDescent="0.25">
      <c r="B3" s="67" t="s">
        <v>21</v>
      </c>
      <c r="C3" s="67"/>
      <c r="D3" s="70" t="s">
        <v>34</v>
      </c>
      <c r="E3" s="70"/>
      <c r="F3" s="70"/>
      <c r="G3" s="70"/>
      <c r="H3" s="70"/>
      <c r="I3" s="70"/>
      <c r="J3" s="70"/>
    </row>
    <row r="4" spans="2:11" x14ac:dyDescent="0.25">
      <c r="B4" s="5"/>
      <c r="C4" s="5"/>
      <c r="D4" s="6"/>
      <c r="E4" s="6"/>
      <c r="F4" s="6"/>
      <c r="G4" s="6"/>
      <c r="H4" s="6"/>
      <c r="I4" s="6"/>
      <c r="J4" s="6"/>
    </row>
    <row r="5" spans="2:11" x14ac:dyDescent="0.25">
      <c r="B5" s="64" t="s">
        <v>14</v>
      </c>
      <c r="C5" s="65"/>
      <c r="D5" s="31" t="s">
        <v>35</v>
      </c>
      <c r="E5" s="32" t="s">
        <v>12</v>
      </c>
      <c r="F5" s="53" t="s">
        <v>40</v>
      </c>
      <c r="G5" s="53"/>
      <c r="H5" s="32" t="s">
        <v>13</v>
      </c>
      <c r="I5" s="53" t="s">
        <v>41</v>
      </c>
      <c r="J5" s="54"/>
    </row>
    <row r="6" spans="2:11" x14ac:dyDescent="0.25">
      <c r="B6" s="66" t="s">
        <v>15</v>
      </c>
      <c r="C6" s="67"/>
      <c r="D6" s="58" t="s">
        <v>36</v>
      </c>
      <c r="E6" s="58"/>
      <c r="F6" s="58"/>
      <c r="G6" s="58"/>
      <c r="H6" s="58"/>
      <c r="I6" s="58"/>
      <c r="J6" s="59"/>
    </row>
    <row r="7" spans="2:11" x14ac:dyDescent="0.25">
      <c r="B7" s="66" t="s">
        <v>16</v>
      </c>
      <c r="C7" s="67"/>
      <c r="D7" s="58" t="s">
        <v>36</v>
      </c>
      <c r="E7" s="58"/>
      <c r="F7" s="58"/>
      <c r="G7" s="58"/>
      <c r="H7" s="58"/>
      <c r="I7" s="58"/>
      <c r="J7" s="59"/>
    </row>
    <row r="8" spans="2:11" x14ac:dyDescent="0.25">
      <c r="B8" s="66" t="s">
        <v>17</v>
      </c>
      <c r="C8" s="67"/>
      <c r="D8" s="7" t="s">
        <v>37</v>
      </c>
      <c r="E8" s="14" t="s">
        <v>22</v>
      </c>
      <c r="F8" s="57" t="s">
        <v>38</v>
      </c>
      <c r="G8" s="58"/>
      <c r="H8" s="58"/>
      <c r="I8" s="58"/>
      <c r="J8" s="59"/>
    </row>
    <row r="9" spans="2:11" x14ac:dyDescent="0.25">
      <c r="B9" s="68" t="s">
        <v>18</v>
      </c>
      <c r="C9" s="69"/>
      <c r="D9" s="74" t="s">
        <v>39</v>
      </c>
      <c r="E9" s="75"/>
      <c r="F9" s="75"/>
      <c r="G9" s="75"/>
      <c r="H9" s="75"/>
      <c r="I9" s="75"/>
      <c r="J9" s="76"/>
    </row>
    <row r="10" spans="2:11" x14ac:dyDescent="0.25">
      <c r="B10" s="60"/>
      <c r="C10" s="60"/>
      <c r="D10" s="61"/>
      <c r="E10" s="61"/>
      <c r="F10" s="61"/>
      <c r="G10" s="61"/>
      <c r="H10" s="61"/>
      <c r="I10" s="61"/>
      <c r="J10" s="61"/>
    </row>
    <row r="11" spans="2:11" x14ac:dyDescent="0.25">
      <c r="B11" s="62" t="s">
        <v>19</v>
      </c>
      <c r="C11" s="63"/>
      <c r="D11" s="33"/>
      <c r="E11" s="34" t="s">
        <v>12</v>
      </c>
      <c r="F11" s="55"/>
      <c r="G11" s="55"/>
      <c r="H11" s="34" t="s">
        <v>13</v>
      </c>
      <c r="I11" s="55"/>
      <c r="J11" s="56"/>
    </row>
    <row r="12" spans="2:11" x14ac:dyDescent="0.25">
      <c r="B12" s="77"/>
      <c r="C12" s="77"/>
      <c r="D12" s="77"/>
      <c r="E12" s="77"/>
      <c r="F12" s="77"/>
      <c r="G12" s="77"/>
      <c r="H12" s="77"/>
      <c r="I12" s="77"/>
      <c r="J12" s="77"/>
    </row>
    <row r="13" spans="2:11" x14ac:dyDescent="0.25">
      <c r="B13" s="73" t="s">
        <v>11</v>
      </c>
      <c r="C13" s="73"/>
      <c r="D13" s="73"/>
      <c r="E13" s="73"/>
      <c r="F13" s="73"/>
      <c r="G13" s="73"/>
      <c r="H13" s="73"/>
      <c r="I13" s="73"/>
      <c r="J13" s="73"/>
    </row>
    <row r="14" spans="2:11" s="22" customFormat="1" ht="26.25" x14ac:dyDescent="0.25">
      <c r="B14" s="2" t="s">
        <v>0</v>
      </c>
      <c r="C14" s="2" t="s">
        <v>6</v>
      </c>
      <c r="D14" s="2" t="s">
        <v>7</v>
      </c>
      <c r="E14" s="2" t="s">
        <v>9</v>
      </c>
      <c r="F14" s="3" t="s">
        <v>1</v>
      </c>
      <c r="G14" s="2" t="s">
        <v>5</v>
      </c>
      <c r="H14" s="2" t="s">
        <v>2</v>
      </c>
      <c r="I14" s="2" t="s">
        <v>3</v>
      </c>
      <c r="J14" s="2" t="s">
        <v>4</v>
      </c>
      <c r="K14" s="23"/>
    </row>
    <row r="15" spans="2:11" s="22" customFormat="1" x14ac:dyDescent="0.25">
      <c r="B15" s="19">
        <v>1</v>
      </c>
      <c r="C15" s="28" t="s">
        <v>44</v>
      </c>
      <c r="D15" s="29" t="s">
        <v>42</v>
      </c>
      <c r="E15" s="27" t="s">
        <v>45</v>
      </c>
      <c r="F15" s="42">
        <v>1</v>
      </c>
      <c r="G15" s="16"/>
      <c r="H15" s="17">
        <f t="shared" ref="H15:H17" si="0">F15*G15</f>
        <v>0</v>
      </c>
      <c r="I15" s="17">
        <f t="shared" ref="I15:I17" si="1">H15*0.21</f>
        <v>0</v>
      </c>
      <c r="J15" s="18">
        <f t="shared" ref="J15:J17" si="2">I15+H15</f>
        <v>0</v>
      </c>
      <c r="K15" s="23"/>
    </row>
    <row r="16" spans="2:11" s="22" customFormat="1" x14ac:dyDescent="0.25">
      <c r="B16" s="19">
        <v>2</v>
      </c>
      <c r="C16" s="28" t="s">
        <v>46</v>
      </c>
      <c r="D16" s="29" t="s">
        <v>42</v>
      </c>
      <c r="E16" s="27" t="s">
        <v>45</v>
      </c>
      <c r="F16" s="42">
        <v>1</v>
      </c>
      <c r="G16" s="16"/>
      <c r="H16" s="17">
        <f t="shared" si="0"/>
        <v>0</v>
      </c>
      <c r="I16" s="17">
        <f t="shared" si="1"/>
        <v>0</v>
      </c>
      <c r="J16" s="18">
        <f t="shared" si="2"/>
        <v>0</v>
      </c>
      <c r="K16" s="23"/>
    </row>
    <row r="17" spans="2:11" s="22" customFormat="1" x14ac:dyDescent="0.25">
      <c r="B17" s="19">
        <v>3</v>
      </c>
      <c r="C17" s="28" t="s">
        <v>47</v>
      </c>
      <c r="D17" s="29" t="s">
        <v>42</v>
      </c>
      <c r="E17" s="27" t="s">
        <v>45</v>
      </c>
      <c r="F17" s="42">
        <v>1</v>
      </c>
      <c r="G17" s="16"/>
      <c r="H17" s="17">
        <f t="shared" si="0"/>
        <v>0</v>
      </c>
      <c r="I17" s="17">
        <f t="shared" si="1"/>
        <v>0</v>
      </c>
      <c r="J17" s="18">
        <f t="shared" si="2"/>
        <v>0</v>
      </c>
      <c r="K17" s="23"/>
    </row>
    <row r="18" spans="2:11" s="22" customFormat="1" x14ac:dyDescent="0.25">
      <c r="B18" s="19">
        <v>4</v>
      </c>
      <c r="C18" s="28" t="s">
        <v>48</v>
      </c>
      <c r="D18" s="29" t="s">
        <v>42</v>
      </c>
      <c r="E18" s="27" t="s">
        <v>45</v>
      </c>
      <c r="F18" s="42">
        <v>1</v>
      </c>
      <c r="G18" s="24"/>
      <c r="H18" s="25">
        <f t="shared" ref="H18:H24" si="3">F18*G18</f>
        <v>0</v>
      </c>
      <c r="I18" s="25">
        <f t="shared" ref="I18:I24" si="4">H18*0.21</f>
        <v>0</v>
      </c>
      <c r="J18" s="26">
        <f t="shared" ref="J18:J24" si="5">I18+H18</f>
        <v>0</v>
      </c>
      <c r="K18" s="23"/>
    </row>
    <row r="19" spans="2:11" s="22" customFormat="1" x14ac:dyDescent="0.25">
      <c r="B19" s="19">
        <v>5</v>
      </c>
      <c r="C19" s="28" t="s">
        <v>55</v>
      </c>
      <c r="D19" s="28" t="s">
        <v>54</v>
      </c>
      <c r="E19" s="27" t="s">
        <v>45</v>
      </c>
      <c r="F19" s="42">
        <v>1</v>
      </c>
      <c r="G19" s="24"/>
      <c r="H19" s="25">
        <f t="shared" si="3"/>
        <v>0</v>
      </c>
      <c r="I19" s="25">
        <f t="shared" si="4"/>
        <v>0</v>
      </c>
      <c r="J19" s="26">
        <f t="shared" si="5"/>
        <v>0</v>
      </c>
      <c r="K19" s="23"/>
    </row>
    <row r="20" spans="2:11" s="22" customFormat="1" x14ac:dyDescent="0.25">
      <c r="B20" s="19">
        <v>6</v>
      </c>
      <c r="C20" s="28" t="s">
        <v>49</v>
      </c>
      <c r="D20" s="29" t="s">
        <v>50</v>
      </c>
      <c r="E20" s="27" t="s">
        <v>45</v>
      </c>
      <c r="F20" s="42">
        <v>1</v>
      </c>
      <c r="G20" s="24"/>
      <c r="H20" s="25">
        <f t="shared" si="3"/>
        <v>0</v>
      </c>
      <c r="I20" s="25">
        <f t="shared" si="4"/>
        <v>0</v>
      </c>
      <c r="J20" s="26">
        <f t="shared" si="5"/>
        <v>0</v>
      </c>
      <c r="K20" s="23"/>
    </row>
    <row r="21" spans="2:11" s="22" customFormat="1" x14ac:dyDescent="0.25">
      <c r="B21" s="19">
        <v>7</v>
      </c>
      <c r="C21" s="28" t="s">
        <v>51</v>
      </c>
      <c r="D21" s="29" t="s">
        <v>50</v>
      </c>
      <c r="E21" s="27" t="s">
        <v>45</v>
      </c>
      <c r="F21" s="42">
        <v>1</v>
      </c>
      <c r="G21" s="24"/>
      <c r="H21" s="25">
        <f t="shared" si="3"/>
        <v>0</v>
      </c>
      <c r="I21" s="25">
        <f t="shared" si="4"/>
        <v>0</v>
      </c>
      <c r="J21" s="26">
        <f t="shared" si="5"/>
        <v>0</v>
      </c>
      <c r="K21" s="23"/>
    </row>
    <row r="22" spans="2:11" s="22" customFormat="1" x14ac:dyDescent="0.25">
      <c r="B22" s="19">
        <v>8</v>
      </c>
      <c r="C22" s="28" t="s">
        <v>52</v>
      </c>
      <c r="D22" s="29" t="s">
        <v>50</v>
      </c>
      <c r="E22" s="27" t="s">
        <v>45</v>
      </c>
      <c r="F22" s="42">
        <v>1</v>
      </c>
      <c r="G22" s="24"/>
      <c r="H22" s="25">
        <f t="shared" si="3"/>
        <v>0</v>
      </c>
      <c r="I22" s="25">
        <f t="shared" si="4"/>
        <v>0</v>
      </c>
      <c r="J22" s="26">
        <f t="shared" si="5"/>
        <v>0</v>
      </c>
      <c r="K22" s="23"/>
    </row>
    <row r="23" spans="2:11" s="22" customFormat="1" x14ac:dyDescent="0.25">
      <c r="B23" s="19">
        <v>9</v>
      </c>
      <c r="C23" s="28" t="s">
        <v>53</v>
      </c>
      <c r="D23" s="27" t="s">
        <v>50</v>
      </c>
      <c r="E23" s="27" t="s">
        <v>45</v>
      </c>
      <c r="F23" s="42">
        <v>1</v>
      </c>
      <c r="G23" s="24"/>
      <c r="H23" s="25">
        <f t="shared" si="3"/>
        <v>0</v>
      </c>
      <c r="I23" s="25">
        <f t="shared" si="4"/>
        <v>0</v>
      </c>
      <c r="J23" s="26">
        <f t="shared" si="5"/>
        <v>0</v>
      </c>
      <c r="K23" s="23"/>
    </row>
    <row r="24" spans="2:11" s="22" customFormat="1" x14ac:dyDescent="0.25">
      <c r="B24" s="19">
        <v>10</v>
      </c>
      <c r="C24" s="30" t="s">
        <v>66</v>
      </c>
      <c r="D24" s="28" t="s">
        <v>56</v>
      </c>
      <c r="E24" s="27" t="s">
        <v>43</v>
      </c>
      <c r="F24" s="42">
        <v>1</v>
      </c>
      <c r="G24" s="24"/>
      <c r="H24" s="25">
        <f t="shared" si="3"/>
        <v>0</v>
      </c>
      <c r="I24" s="25">
        <f t="shared" si="4"/>
        <v>0</v>
      </c>
      <c r="J24" s="26">
        <f t="shared" si="5"/>
        <v>0</v>
      </c>
      <c r="K24" s="23"/>
    </row>
    <row r="25" spans="2:11" s="22" customFormat="1" x14ac:dyDescent="0.25">
      <c r="B25" s="19">
        <v>11</v>
      </c>
      <c r="C25" s="30" t="s">
        <v>65</v>
      </c>
      <c r="D25" s="51" t="s">
        <v>56</v>
      </c>
      <c r="E25" s="27" t="s">
        <v>43</v>
      </c>
      <c r="F25" s="42">
        <v>1</v>
      </c>
      <c r="G25" s="24"/>
      <c r="H25" s="25">
        <f t="shared" ref="H25:H38" si="6">F25*G25</f>
        <v>0</v>
      </c>
      <c r="I25" s="25">
        <f t="shared" ref="I25:I38" si="7">H25*0.21</f>
        <v>0</v>
      </c>
      <c r="J25" s="26">
        <f t="shared" ref="J25:J38" si="8">I25+H25</f>
        <v>0</v>
      </c>
      <c r="K25" s="23"/>
    </row>
    <row r="26" spans="2:11" s="22" customFormat="1" x14ac:dyDescent="0.25">
      <c r="B26" s="19">
        <v>12</v>
      </c>
      <c r="C26" s="30" t="s">
        <v>68</v>
      </c>
      <c r="D26" s="27" t="s">
        <v>60</v>
      </c>
      <c r="E26" s="27" t="s">
        <v>43</v>
      </c>
      <c r="F26" s="42">
        <v>1</v>
      </c>
      <c r="G26" s="24"/>
      <c r="H26" s="25">
        <f t="shared" si="6"/>
        <v>0</v>
      </c>
      <c r="I26" s="25">
        <f t="shared" si="7"/>
        <v>0</v>
      </c>
      <c r="J26" s="26">
        <f t="shared" si="8"/>
        <v>0</v>
      </c>
      <c r="K26" s="23"/>
    </row>
    <row r="27" spans="2:11" ht="18" customHeight="1" x14ac:dyDescent="0.25">
      <c r="B27" s="19">
        <v>13</v>
      </c>
      <c r="C27" s="30" t="s">
        <v>59</v>
      </c>
      <c r="D27" s="28" t="s">
        <v>58</v>
      </c>
      <c r="E27" s="27" t="s">
        <v>45</v>
      </c>
      <c r="F27" s="42">
        <v>2</v>
      </c>
      <c r="G27" s="24"/>
      <c r="H27" s="25">
        <f t="shared" si="6"/>
        <v>0</v>
      </c>
      <c r="I27" s="25">
        <f t="shared" si="7"/>
        <v>0</v>
      </c>
      <c r="J27" s="26">
        <f t="shared" si="8"/>
        <v>0</v>
      </c>
    </row>
    <row r="28" spans="2:11" ht="18" customHeight="1" x14ac:dyDescent="0.25">
      <c r="B28" s="19">
        <v>14</v>
      </c>
      <c r="C28" s="30" t="s">
        <v>61</v>
      </c>
      <c r="D28" s="51" t="s">
        <v>57</v>
      </c>
      <c r="E28" s="27" t="s">
        <v>45</v>
      </c>
      <c r="F28" s="42">
        <v>3</v>
      </c>
      <c r="G28" s="24"/>
      <c r="H28" s="25">
        <f t="shared" si="6"/>
        <v>0</v>
      </c>
      <c r="I28" s="25">
        <f t="shared" si="7"/>
        <v>0</v>
      </c>
      <c r="J28" s="26">
        <f t="shared" si="8"/>
        <v>0</v>
      </c>
    </row>
    <row r="29" spans="2:11" ht="18" customHeight="1" x14ac:dyDescent="0.25">
      <c r="B29" s="19">
        <v>15</v>
      </c>
      <c r="C29" s="30" t="s">
        <v>62</v>
      </c>
      <c r="D29" s="51" t="s">
        <v>57</v>
      </c>
      <c r="E29" s="27" t="s">
        <v>45</v>
      </c>
      <c r="F29" s="42">
        <v>1</v>
      </c>
      <c r="G29" s="24"/>
      <c r="H29" s="25">
        <f t="shared" si="6"/>
        <v>0</v>
      </c>
      <c r="I29" s="25">
        <f t="shared" si="7"/>
        <v>0</v>
      </c>
      <c r="J29" s="26">
        <f t="shared" si="8"/>
        <v>0</v>
      </c>
    </row>
    <row r="30" spans="2:11" x14ac:dyDescent="0.25">
      <c r="B30" s="19">
        <v>16</v>
      </c>
      <c r="C30" s="30" t="s">
        <v>63</v>
      </c>
      <c r="D30" s="51" t="s">
        <v>57</v>
      </c>
      <c r="E30" s="27" t="s">
        <v>45</v>
      </c>
      <c r="F30" s="42">
        <v>1</v>
      </c>
      <c r="G30" s="24"/>
      <c r="H30" s="25">
        <f t="shared" si="6"/>
        <v>0</v>
      </c>
      <c r="I30" s="25">
        <f t="shared" si="7"/>
        <v>0</v>
      </c>
      <c r="J30" s="26">
        <f t="shared" si="8"/>
        <v>0</v>
      </c>
    </row>
    <row r="31" spans="2:11" customFormat="1" x14ac:dyDescent="0.25">
      <c r="B31" s="19">
        <v>17</v>
      </c>
      <c r="C31" s="30" t="s">
        <v>64</v>
      </c>
      <c r="D31" s="51" t="s">
        <v>57</v>
      </c>
      <c r="E31" s="27" t="s">
        <v>45</v>
      </c>
      <c r="F31" s="42">
        <v>2</v>
      </c>
      <c r="G31" s="24"/>
      <c r="H31" s="25">
        <f t="shared" si="6"/>
        <v>0</v>
      </c>
      <c r="I31" s="25">
        <f t="shared" si="7"/>
        <v>0</v>
      </c>
      <c r="J31" s="26">
        <f t="shared" si="8"/>
        <v>0</v>
      </c>
    </row>
    <row r="32" spans="2:11" customFormat="1" x14ac:dyDescent="0.25">
      <c r="B32" s="19">
        <v>18</v>
      </c>
      <c r="C32" s="30" t="s">
        <v>66</v>
      </c>
      <c r="D32" s="28" t="s">
        <v>56</v>
      </c>
      <c r="E32" s="27" t="s">
        <v>45</v>
      </c>
      <c r="F32" s="42">
        <v>1</v>
      </c>
      <c r="G32" s="24"/>
      <c r="H32" s="25">
        <f t="shared" si="6"/>
        <v>0</v>
      </c>
      <c r="I32" s="25">
        <f t="shared" si="7"/>
        <v>0</v>
      </c>
      <c r="J32" s="26">
        <f t="shared" si="8"/>
        <v>0</v>
      </c>
    </row>
    <row r="33" spans="2:10" customFormat="1" x14ac:dyDescent="0.25">
      <c r="B33" s="19">
        <v>19</v>
      </c>
      <c r="C33" s="30" t="s">
        <v>65</v>
      </c>
      <c r="D33" s="51" t="s">
        <v>56</v>
      </c>
      <c r="E33" s="27" t="s">
        <v>45</v>
      </c>
      <c r="F33" s="42">
        <v>1</v>
      </c>
      <c r="G33" s="24"/>
      <c r="H33" s="25">
        <f t="shared" si="6"/>
        <v>0</v>
      </c>
      <c r="I33" s="25">
        <f t="shared" si="7"/>
        <v>0</v>
      </c>
      <c r="J33" s="26">
        <f t="shared" si="8"/>
        <v>0</v>
      </c>
    </row>
    <row r="34" spans="2:10" customFormat="1" x14ac:dyDescent="0.25">
      <c r="B34" s="19">
        <v>20</v>
      </c>
      <c r="C34" s="30" t="s">
        <v>69</v>
      </c>
      <c r="D34" s="28" t="s">
        <v>67</v>
      </c>
      <c r="E34" s="27" t="s">
        <v>43</v>
      </c>
      <c r="F34" s="42">
        <v>1</v>
      </c>
      <c r="G34" s="24"/>
      <c r="H34" s="25">
        <f t="shared" si="6"/>
        <v>0</v>
      </c>
      <c r="I34" s="25">
        <f t="shared" si="7"/>
        <v>0</v>
      </c>
      <c r="J34" s="26">
        <f t="shared" si="8"/>
        <v>0</v>
      </c>
    </row>
    <row r="35" spans="2:10" customFormat="1" x14ac:dyDescent="0.25">
      <c r="B35" s="19">
        <v>21</v>
      </c>
      <c r="C35" s="52" t="s">
        <v>71</v>
      </c>
      <c r="D35" s="50" t="s">
        <v>70</v>
      </c>
      <c r="E35" s="27" t="s">
        <v>45</v>
      </c>
      <c r="F35" s="42">
        <v>1</v>
      </c>
      <c r="G35" s="24"/>
      <c r="H35" s="25">
        <f t="shared" si="6"/>
        <v>0</v>
      </c>
      <c r="I35" s="25">
        <f t="shared" si="7"/>
        <v>0</v>
      </c>
      <c r="J35" s="26">
        <f t="shared" si="8"/>
        <v>0</v>
      </c>
    </row>
    <row r="36" spans="2:10" customFormat="1" x14ac:dyDescent="0.25">
      <c r="B36" s="19">
        <v>22</v>
      </c>
      <c r="C36" s="30" t="s">
        <v>72</v>
      </c>
      <c r="D36" s="50" t="s">
        <v>70</v>
      </c>
      <c r="E36" s="27" t="s">
        <v>45</v>
      </c>
      <c r="F36" s="42">
        <v>1</v>
      </c>
      <c r="G36" s="24"/>
      <c r="H36" s="25">
        <f t="shared" si="6"/>
        <v>0</v>
      </c>
      <c r="I36" s="25">
        <f t="shared" si="7"/>
        <v>0</v>
      </c>
      <c r="J36" s="26">
        <f t="shared" si="8"/>
        <v>0</v>
      </c>
    </row>
    <row r="37" spans="2:10" customFormat="1" x14ac:dyDescent="0.25">
      <c r="B37" s="19">
        <v>23</v>
      </c>
      <c r="C37" s="30" t="s">
        <v>73</v>
      </c>
      <c r="D37" s="50" t="s">
        <v>70</v>
      </c>
      <c r="E37" s="27" t="s">
        <v>45</v>
      </c>
      <c r="F37" s="42">
        <v>1</v>
      </c>
      <c r="G37" s="24"/>
      <c r="H37" s="25">
        <f t="shared" si="6"/>
        <v>0</v>
      </c>
      <c r="I37" s="25">
        <f t="shared" si="7"/>
        <v>0</v>
      </c>
      <c r="J37" s="26">
        <f t="shared" si="8"/>
        <v>0</v>
      </c>
    </row>
    <row r="38" spans="2:10" customFormat="1" x14ac:dyDescent="0.25">
      <c r="B38" s="19">
        <v>24</v>
      </c>
      <c r="C38" s="30" t="s">
        <v>74</v>
      </c>
      <c r="D38" s="50" t="s">
        <v>70</v>
      </c>
      <c r="E38" s="27" t="s">
        <v>45</v>
      </c>
      <c r="F38" s="42">
        <v>1</v>
      </c>
      <c r="G38" s="24"/>
      <c r="H38" s="25">
        <f t="shared" si="6"/>
        <v>0</v>
      </c>
      <c r="I38" s="25">
        <f t="shared" si="7"/>
        <v>0</v>
      </c>
      <c r="J38" s="26">
        <f t="shared" si="8"/>
        <v>0</v>
      </c>
    </row>
    <row r="39" spans="2:10" x14ac:dyDescent="0.25">
      <c r="B39" s="43" t="s">
        <v>8</v>
      </c>
      <c r="C39" s="44"/>
      <c r="D39" s="45"/>
      <c r="E39" s="44"/>
      <c r="F39" s="46"/>
      <c r="G39" s="47"/>
      <c r="H39" s="48">
        <f>SUBTOTAL(109,Tabulka1[Nabídková cena bez DPH])</f>
        <v>0</v>
      </c>
      <c r="I39" s="48">
        <f>SUBTOTAL(109,Tabulka1[DPH])</f>
        <v>0</v>
      </c>
      <c r="J39" s="49">
        <f>SUBTOTAL(109,Tabulka1[Nabídková cena s DPH])</f>
        <v>0</v>
      </c>
    </row>
    <row r="40" spans="2:10" ht="15.75" thickBot="1" x14ac:dyDescent="0.3">
      <c r="J40" s="21"/>
    </row>
    <row r="41" spans="2:10" x14ac:dyDescent="0.25">
      <c r="B41" s="81" t="s">
        <v>24</v>
      </c>
      <c r="C41" s="82"/>
      <c r="D41" s="82"/>
      <c r="E41" s="82"/>
      <c r="F41" s="82"/>
      <c r="G41" s="82"/>
      <c r="H41" s="82"/>
      <c r="I41" s="82"/>
      <c r="J41" s="83"/>
    </row>
    <row r="42" spans="2:10" x14ac:dyDescent="0.25">
      <c r="B42" s="35" t="s">
        <v>25</v>
      </c>
      <c r="C42" s="84" t="s">
        <v>26</v>
      </c>
      <c r="D42" s="84"/>
      <c r="E42" s="84"/>
      <c r="F42" s="84"/>
      <c r="G42" s="84"/>
      <c r="H42" s="84"/>
      <c r="I42" s="84"/>
      <c r="J42" s="85"/>
    </row>
    <row r="43" spans="2:10" x14ac:dyDescent="0.25">
      <c r="B43" s="36"/>
      <c r="C43" s="84" t="s">
        <v>27</v>
      </c>
      <c r="D43" s="84"/>
      <c r="E43" s="84"/>
      <c r="F43" s="84"/>
      <c r="G43" s="84"/>
      <c r="H43" s="84"/>
      <c r="I43" s="84"/>
      <c r="J43" s="85"/>
    </row>
    <row r="44" spans="2:10" x14ac:dyDescent="0.25">
      <c r="B44" s="89" t="s">
        <v>28</v>
      </c>
      <c r="C44" s="79"/>
      <c r="D44" s="15" t="s">
        <v>29</v>
      </c>
      <c r="E44" s="79" t="s">
        <v>30</v>
      </c>
      <c r="F44" s="79"/>
      <c r="G44" s="79" t="s">
        <v>31</v>
      </c>
      <c r="H44" s="79"/>
      <c r="I44" s="79"/>
      <c r="J44" s="37" t="s">
        <v>32</v>
      </c>
    </row>
    <row r="45" spans="2:10" x14ac:dyDescent="0.25">
      <c r="B45" s="90"/>
      <c r="C45" s="78"/>
      <c r="D45" s="38"/>
      <c r="E45" s="78"/>
      <c r="F45" s="78"/>
      <c r="G45" s="80"/>
      <c r="H45" s="80"/>
      <c r="I45" s="80"/>
      <c r="J45" s="39"/>
    </row>
    <row r="46" spans="2:10" ht="15.75" thickBot="1" x14ac:dyDescent="0.3">
      <c r="B46" s="86"/>
      <c r="C46" s="87"/>
      <c r="D46" s="40"/>
      <c r="E46" s="87"/>
      <c r="F46" s="87"/>
      <c r="G46" s="88"/>
      <c r="H46" s="88"/>
      <c r="I46" s="88"/>
      <c r="J46" s="41"/>
    </row>
    <row r="47" spans="2:10" x14ac:dyDescent="0.25">
      <c r="B47" s="10"/>
      <c r="C47" s="9"/>
      <c r="D47" s="4"/>
      <c r="E47" s="9"/>
      <c r="F47" s="11"/>
      <c r="G47" s="12"/>
      <c r="H47" s="13"/>
      <c r="I47" s="13"/>
    </row>
    <row r="48" spans="2:10" x14ac:dyDescent="0.25">
      <c r="B48" s="72" t="s">
        <v>33</v>
      </c>
      <c r="C48" s="72"/>
      <c r="D48" s="72"/>
      <c r="E48" s="1"/>
    </row>
    <row r="49" spans="2:5" x14ac:dyDescent="0.25">
      <c r="B49" s="71"/>
      <c r="C49" s="71"/>
      <c r="D49" s="71"/>
      <c r="E49" s="20"/>
    </row>
    <row r="50" spans="2:5" x14ac:dyDescent="0.25">
      <c r="B50" s="20"/>
      <c r="C50" s="20"/>
      <c r="D50" s="20"/>
      <c r="E50" s="20"/>
    </row>
    <row r="51" spans="2:5" x14ac:dyDescent="0.25">
      <c r="B51" s="20"/>
      <c r="C51" s="20"/>
      <c r="D51" s="20"/>
      <c r="E51" s="20"/>
    </row>
  </sheetData>
  <mergeCells count="37">
    <mergeCell ref="E46:F46"/>
    <mergeCell ref="G46:I46"/>
    <mergeCell ref="B44:C44"/>
    <mergeCell ref="B45:C45"/>
    <mergeCell ref="E44:F44"/>
    <mergeCell ref="B49:D49"/>
    <mergeCell ref="B48:D48"/>
    <mergeCell ref="B13:J13"/>
    <mergeCell ref="B6:C6"/>
    <mergeCell ref="D7:J7"/>
    <mergeCell ref="D9:J9"/>
    <mergeCell ref="D6:J6"/>
    <mergeCell ref="B12:J12"/>
    <mergeCell ref="B8:C8"/>
    <mergeCell ref="E45:F45"/>
    <mergeCell ref="G44:I44"/>
    <mergeCell ref="G45:I45"/>
    <mergeCell ref="B41:J41"/>
    <mergeCell ref="C42:J42"/>
    <mergeCell ref="C43:J43"/>
    <mergeCell ref="B46:C46"/>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2023-12-05T08:58:16Z</dcterms:modified>
</cp:coreProperties>
</file>