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0" yWindow="0" windowWidth="28800" windowHeight="1173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 r="H36" i="1"/>
  <c r="I36" i="1" s="1"/>
  <c r="J36" i="1" s="1"/>
  <c r="B37" i="1"/>
  <c r="H37" i="1"/>
  <c r="I37" i="1" s="1"/>
  <c r="J37" i="1" s="1"/>
  <c r="B38" i="1"/>
  <c r="H38" i="1"/>
  <c r="I38" i="1" s="1"/>
  <c r="J38" i="1" s="1"/>
  <c r="B39" i="1"/>
  <c r="H39" i="1"/>
  <c r="I39" i="1" s="1"/>
  <c r="J39" i="1" s="1"/>
  <c r="H40" i="1" l="1"/>
  <c r="I40" i="1" s="1"/>
  <c r="J40" i="1" s="1"/>
  <c r="B33" i="1" l="1"/>
  <c r="B34" i="1"/>
  <c r="H33" i="1"/>
  <c r="I33" i="1" s="1"/>
  <c r="J33" i="1" s="1"/>
  <c r="H34" i="1"/>
  <c r="I34" i="1" s="1"/>
  <c r="J34" i="1" s="1"/>
  <c r="H32" i="1"/>
  <c r="I32" i="1" s="1"/>
  <c r="J32" i="1" s="1"/>
  <c r="B35" i="1"/>
  <c r="H35" i="1"/>
  <c r="I35" i="1" s="1"/>
  <c r="J35" i="1" s="1"/>
  <c r="B32" i="1"/>
  <c r="H31" i="1" l="1"/>
  <c r="I31" i="1" s="1"/>
  <c r="J31" i="1" s="1"/>
  <c r="B31" i="1"/>
  <c r="B29" i="1" l="1"/>
  <c r="H29" i="1"/>
  <c r="I29" i="1" s="1"/>
  <c r="J29" i="1" s="1"/>
  <c r="B30" i="1"/>
  <c r="H30" i="1"/>
  <c r="I30" i="1" s="1"/>
  <c r="J30" i="1" s="1"/>
  <c r="B40" i="1"/>
  <c r="H25" i="1"/>
  <c r="I25" i="1" s="1"/>
  <c r="J25" i="1" s="1"/>
  <c r="B25" i="1"/>
  <c r="B21" i="1" l="1"/>
  <c r="H21" i="1"/>
  <c r="I21" i="1" s="1"/>
  <c r="J21" i="1" s="1"/>
  <c r="H15" i="1"/>
  <c r="I15" i="1" s="1"/>
  <c r="J15" i="1" s="1"/>
  <c r="B15" i="1"/>
  <c r="B28" i="1" l="1"/>
  <c r="H28" i="1"/>
  <c r="I28" i="1" s="1"/>
  <c r="J28" i="1" s="1"/>
  <c r="B24" i="1"/>
  <c r="H24" i="1"/>
  <c r="I24" i="1" s="1"/>
  <c r="J24" i="1" s="1"/>
  <c r="B26" i="1"/>
  <c r="H26" i="1"/>
  <c r="I26" i="1" s="1"/>
  <c r="J26" i="1" s="1"/>
  <c r="B27" i="1"/>
  <c r="H27" i="1"/>
  <c r="I27" i="1" s="1"/>
  <c r="J27" i="1" s="1"/>
  <c r="B20" i="1"/>
  <c r="H20" i="1"/>
  <c r="I20" i="1" s="1"/>
  <c r="J20" i="1" s="1"/>
  <c r="B22" i="1"/>
  <c r="H22" i="1"/>
  <c r="I22" i="1" s="1"/>
  <c r="J22" i="1" s="1"/>
  <c r="B23" i="1"/>
  <c r="H23" i="1"/>
  <c r="I23" i="1" s="1"/>
  <c r="J23" i="1" s="1"/>
  <c r="H16" i="1"/>
  <c r="B17" i="1"/>
  <c r="H17" i="1"/>
  <c r="I17" i="1" s="1"/>
  <c r="J17" i="1" s="1"/>
  <c r="B18" i="1"/>
  <c r="H18" i="1"/>
  <c r="I18" i="1" s="1"/>
  <c r="J18" i="1" s="1"/>
  <c r="B16" i="1" l="1"/>
  <c r="B19" i="1"/>
  <c r="H19" i="1" l="1"/>
  <c r="I19" i="1" s="1"/>
  <c r="J19" i="1" s="1"/>
  <c r="I16" i="1" l="1"/>
  <c r="J16" i="1" l="1"/>
  <c r="I41" i="1" l="1"/>
  <c r="H41" i="1"/>
  <c r="J41" i="1" l="1"/>
</calcChain>
</file>

<file path=xl/sharedStrings.xml><?xml version="1.0" encoding="utf-8"?>
<sst xmlns="http://schemas.openxmlformats.org/spreadsheetml/2006/main" count="124" uniqueCount="96">
  <si>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</si>
  <si>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</si>
  <si>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</si>
  <si>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</si>
  <si>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</si>
  <si>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</si>
  <si>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</si>
  <si>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</si>
  <si>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</si>
  <si>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</si>
  <si>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</si>
  <si>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</si>
  <si>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</si>
  <si>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</si>
  <si>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</si>
  <si>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</si>
  <si>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</si>
  <si>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</si>
  <si>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</si>
  <si>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</si>
  <si>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</si>
  <si>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</si>
  <si>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</si>
  <si>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</si>
  <si>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</si>
  <si>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</si>
  <si>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</si>
  <si>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</si>
  <si>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</si>
  <si>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</si>
  <si>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</si>
  <si>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</si>
  <si>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</si>
  <si>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</si>
  <si>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</si>
  <si>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original</t>
  </si>
  <si>
    <t>Epson L3550</t>
  </si>
  <si>
    <t>664 - T6641</t>
  </si>
  <si>
    <t>85A - CE285A</t>
  </si>
  <si>
    <t>HP LASERJET P1102</t>
  </si>
  <si>
    <t>T1301</t>
  </si>
  <si>
    <t>EPSON WF-3520DWF</t>
  </si>
  <si>
    <t>Základní škola a Mateřská škola Mendelova</t>
  </si>
  <si>
    <t>62331388</t>
  </si>
  <si>
    <t>Einsteinova 2871/8, 733 01 Karviná-Hranice</t>
  </si>
  <si>
    <t>x86rahg</t>
  </si>
  <si>
    <t>CF410A</t>
  </si>
  <si>
    <t>CF412A</t>
  </si>
  <si>
    <t>HP Color LaserJet Pro M377 - žlutá</t>
  </si>
  <si>
    <t>HP Color LaserJet Pro M377 - černá</t>
  </si>
  <si>
    <t>CF413A</t>
  </si>
  <si>
    <t>Pozn. Bez náhradního plnění</t>
  </si>
  <si>
    <t>HP Color LaserJet Pro M377 - červená</t>
  </si>
  <si>
    <t>e-podatelna@mendelova.cz</t>
  </si>
  <si>
    <t>Radim Iša, Poddaná Daniela 596 311 919</t>
  </si>
  <si>
    <t>T9441</t>
  </si>
  <si>
    <t>T9444</t>
  </si>
  <si>
    <t>EPSON WF-C5710 žlutá</t>
  </si>
  <si>
    <t>EPSON WF-C5710 černá</t>
  </si>
  <si>
    <t>HP - F6U66AE</t>
  </si>
  <si>
    <t>HP - F6U65AE</t>
  </si>
  <si>
    <t>HP DESKJET 2130 černá</t>
  </si>
  <si>
    <t>HP DESKJET 2130 barevná</t>
  </si>
  <si>
    <t>HP DESKJET 1510 černá</t>
  </si>
  <si>
    <t>CH561EE</t>
  </si>
  <si>
    <t>HP DESKJET 1510 barevná</t>
  </si>
  <si>
    <t>CH562EE</t>
  </si>
  <si>
    <t>WorkFrorce WD-5620 černá</t>
  </si>
  <si>
    <t>CF411A</t>
  </si>
  <si>
    <t>HP Color LaserJet Pro M377 - modrá</t>
  </si>
  <si>
    <t>HP Laser Jet PRO M430</t>
  </si>
  <si>
    <t>CF259A</t>
  </si>
  <si>
    <t>TN3480</t>
  </si>
  <si>
    <t>Brother HL-L51000N</t>
  </si>
  <si>
    <t>106R02778</t>
  </si>
  <si>
    <t xml:space="preserve">415A - W2030A </t>
  </si>
  <si>
    <t>HP Color Laser Jet Pro MFP M479 fdn - černá</t>
  </si>
  <si>
    <t xml:space="preserve">415A - W2031A </t>
  </si>
  <si>
    <t>HP Color Laser Jet Pro MFP M479 fdn - modrá</t>
  </si>
  <si>
    <t xml:space="preserve">415A - W2032A </t>
  </si>
  <si>
    <t>HP Color Laser Jet Pro MFP M479 fdn - žlutá</t>
  </si>
  <si>
    <t xml:space="preserve">415A - W2033A </t>
  </si>
  <si>
    <t>HP Color Laser Jet Pro MFP M479 fdn - růžová</t>
  </si>
  <si>
    <t>XEROX WORK Centre 3225</t>
  </si>
  <si>
    <t>XEROX WORK Centre 3225 - kazetový válec</t>
  </si>
  <si>
    <t>101R00474</t>
  </si>
  <si>
    <t>C13T789140</t>
  </si>
  <si>
    <t>045HM</t>
  </si>
  <si>
    <t>045HY</t>
  </si>
  <si>
    <t>045HC</t>
  </si>
  <si>
    <t>045HBK</t>
  </si>
  <si>
    <t>Canon i-sensys MF635Cx - černá</t>
  </si>
  <si>
    <t>Canon i-sensys MF635Cx - cyan</t>
  </si>
  <si>
    <t>Canon i-sensys MF635Cx - magenta</t>
  </si>
  <si>
    <t>Canon i-sensys MF635Cx -žltá</t>
  </si>
  <si>
    <t>Nákup spotřebního materiálu 51/2023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</si>
</sst>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b/>
      <sz val="10"/>
      <color theme="1"/>
      <name val="Calibri"/>
      <scheme val="minor"/>
    </font>
    <font>
      <sz val="11"/>
      <color theme="8" tint="-0.249977111117893"/>
      <name val="Calibri"/>
      <scheme val="minor"/>
    </font>
    <font>
      <sz val="10"/>
      <color rgb="FF0070C0"/>
      <name val="Calibri"/>
      <scheme val="minor"/>
    </font>
    <font>
      <sz val="10"/>
      <color rgb="FFC00000"/>
      <name val="Calibri"/>
      <scheme val="minor"/>
    </font>
    <font>
      <b/>
      <sz val="10"/>
      <color rgb="FFC00000"/>
      <name val="Calibri"/>
      <scheme val="minor"/>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97">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18" fillId="0" borderId="0" xfId="0" applyNumberFormat="1" applyFont="1" applyFill="1" applyBorder="1" applyAlignment="1">
      <alignment horizontal="center" vertical="top" wrapText="1"/>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21" fillId="0" borderId="0" xfId="0" applyNumberFormat="1" applyFont="1" applyFill="1" applyBorder="1"/>
    <xf numFmtId="44" fontId="22" fillId="0" borderId="0" xfId="0" applyNumberFormat="1" applyFont="1" applyFill="1" applyBorder="1"/>
    <xf numFmtId="44" fontId="23" fillId="0" borderId="0" xfId="0" applyNumberFormat="1" applyFont="1" applyFill="1" applyBorder="1"/>
    <xf numFmtId="0" fontId="18" fillId="0" borderId="0" xfId="0" applyFont="1" applyFill="1" applyBorder="1" applyAlignment="1">
      <alignment vertical="top"/>
    </xf>
    <xf numFmtId="0" fontId="18" fillId="0" borderId="0" xfId="0" applyFont="1" applyFill="1" applyBorder="1" applyAlignment="1">
      <alignment vertical="top" wrapText="1"/>
    </xf>
    <xf numFmtId="1" fontId="18"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8" fillId="0" borderId="0" xfId="2" applyNumberFormat="1" applyFont="1" applyFill="1" applyBorder="1" applyAlignment="1">
      <alignment vertical="top"/>
    </xf>
    <xf numFmtId="44" fontId="19" fillId="0" borderId="0" xfId="2"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24" fillId="0" borderId="0" xfId="0" applyNumberFormat="1" applyFont="1" applyFill="1" applyBorder="1"/>
    <xf numFmtId="0" fontId="3" fillId="0" borderId="0" xfId="0" applyNumberFormat="1" applyFont="1" applyFill="1" applyBorder="1" applyAlignment="1">
      <alignment horizontal="center" vertical="top" wrapText="1"/>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58</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41"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mendelov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54"/>
  <sheetViews>
    <sheetView showGridLines="0" tabSelected="1" zoomScale="110" zoomScaleNormal="110" workbookViewId="0">
      <selection activeCell="D2" sqref="D2:J2"/>
    </sheetView>
  </sheetViews>
  <sheetFormatPr defaultRowHeight="15" x14ac:dyDescent="0.25"/>
  <cols>
    <col min="1" max="1" width="2.42578125" customWidth="1"/>
    <col min="2" max="2" width="6.140625" customWidth="1"/>
    <col min="3" max="3" width="15.285156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84" t="s">
        <v>22</v>
      </c>
      <c r="C1" s="84"/>
      <c r="D1" s="10" t="s">
        <v>10</v>
      </c>
      <c r="E1" s="10"/>
      <c r="F1" s="10"/>
      <c r="G1" s="10"/>
      <c r="H1" s="10"/>
      <c r="I1" s="10"/>
      <c r="J1" s="10"/>
    </row>
    <row r="2" spans="2:11" x14ac:dyDescent="0.25">
      <c r="B2" s="70" t="s">
        <v>19</v>
      </c>
      <c r="C2" s="70"/>
      <c r="D2" s="83" t="s">
        <v>95</v>
      </c>
      <c r="E2" s="83"/>
      <c r="F2" s="83"/>
      <c r="G2" s="83"/>
      <c r="H2" s="83"/>
      <c r="I2" s="83"/>
      <c r="J2" s="83"/>
    </row>
    <row r="3" spans="2:11" x14ac:dyDescent="0.25">
      <c r="B3" s="70" t="s">
        <v>20</v>
      </c>
      <c r="C3" s="70"/>
      <c r="D3" s="83" t="s">
        <v>33</v>
      </c>
      <c r="E3" s="83"/>
      <c r="F3" s="83"/>
      <c r="G3" s="83"/>
      <c r="H3" s="83"/>
      <c r="I3" s="83"/>
      <c r="J3" s="83"/>
    </row>
    <row r="4" spans="2:11" ht="15.75" thickBot="1" x14ac:dyDescent="0.3">
      <c r="B4" s="7"/>
      <c r="C4" s="7"/>
      <c r="D4" s="8"/>
      <c r="E4" s="8"/>
      <c r="F4" s="8"/>
      <c r="G4" s="8"/>
      <c r="H4" s="8"/>
      <c r="I4" s="8"/>
      <c r="J4" s="8"/>
    </row>
    <row r="5" spans="2:11" x14ac:dyDescent="0.25">
      <c r="B5" s="93" t="s">
        <v>13</v>
      </c>
      <c r="C5" s="94"/>
      <c r="D5" s="24" t="s">
        <v>42</v>
      </c>
      <c r="E5" s="25" t="s">
        <v>11</v>
      </c>
      <c r="F5" s="85" t="s">
        <v>43</v>
      </c>
      <c r="G5" s="85"/>
      <c r="H5" s="25" t="s">
        <v>12</v>
      </c>
      <c r="I5" s="85"/>
      <c r="J5" s="85"/>
    </row>
    <row r="6" spans="2:11" x14ac:dyDescent="0.25">
      <c r="B6" s="69" t="s">
        <v>14</v>
      </c>
      <c r="C6" s="70"/>
      <c r="D6" s="71" t="s">
        <v>44</v>
      </c>
      <c r="E6" s="71"/>
      <c r="F6" s="71"/>
      <c r="G6" s="71"/>
      <c r="H6" s="71"/>
      <c r="I6" s="71"/>
      <c r="J6" s="72"/>
    </row>
    <row r="7" spans="2:11" x14ac:dyDescent="0.25">
      <c r="B7" s="69" t="s">
        <v>15</v>
      </c>
      <c r="C7" s="70"/>
      <c r="D7" s="71" t="s">
        <v>44</v>
      </c>
      <c r="E7" s="71"/>
      <c r="F7" s="71"/>
      <c r="G7" s="71"/>
      <c r="H7" s="71"/>
      <c r="I7" s="71"/>
      <c r="J7" s="72"/>
    </row>
    <row r="8" spans="2:11" x14ac:dyDescent="0.25">
      <c r="B8" s="69" t="s">
        <v>16</v>
      </c>
      <c r="C8" s="70"/>
      <c r="D8" s="9" t="s">
        <v>45</v>
      </c>
      <c r="E8" s="23" t="s">
        <v>21</v>
      </c>
      <c r="F8" s="88" t="s">
        <v>53</v>
      </c>
      <c r="G8" s="71"/>
      <c r="H8" s="71"/>
      <c r="I8" s="71"/>
      <c r="J8" s="72"/>
    </row>
    <row r="9" spans="2:11" ht="15.75" thickBot="1" x14ac:dyDescent="0.3">
      <c r="B9" s="95" t="s">
        <v>17</v>
      </c>
      <c r="C9" s="96"/>
      <c r="D9" s="73" t="s">
        <v>54</v>
      </c>
      <c r="E9" s="73"/>
      <c r="F9" s="73"/>
      <c r="G9" s="73"/>
      <c r="H9" s="73"/>
      <c r="I9" s="73"/>
      <c r="J9" s="74"/>
    </row>
    <row r="10" spans="2:11" ht="15.75" thickBot="1" x14ac:dyDescent="0.3">
      <c r="B10" s="89"/>
      <c r="C10" s="89"/>
      <c r="D10" s="90"/>
      <c r="E10" s="90"/>
      <c r="F10" s="90"/>
      <c r="G10" s="90"/>
      <c r="H10" s="90"/>
      <c r="I10" s="90"/>
      <c r="J10" s="90"/>
    </row>
    <row r="11" spans="2:11" ht="15.75" thickBot="1" x14ac:dyDescent="0.3">
      <c r="B11" s="91" t="s">
        <v>18</v>
      </c>
      <c r="C11" s="92"/>
      <c r="D11" s="26"/>
      <c r="E11" s="27" t="s">
        <v>11</v>
      </c>
      <c r="F11" s="86"/>
      <c r="G11" s="86"/>
      <c r="H11" s="27" t="s">
        <v>12</v>
      </c>
      <c r="I11" s="86"/>
      <c r="J11" s="87"/>
    </row>
    <row r="12" spans="2:11" x14ac:dyDescent="0.25">
      <c r="B12" s="75"/>
      <c r="C12" s="75"/>
      <c r="D12" s="75"/>
      <c r="E12" s="75"/>
      <c r="F12" s="75"/>
      <c r="G12" s="75"/>
      <c r="H12" s="75"/>
      <c r="I12" s="75"/>
      <c r="J12" s="75"/>
    </row>
    <row r="13" spans="2:11" x14ac:dyDescent="0.25">
      <c r="B13" s="68" t="s">
        <v>34</v>
      </c>
      <c r="C13" s="68"/>
      <c r="D13" s="68"/>
      <c r="E13" s="68"/>
      <c r="F13" s="68"/>
      <c r="G13" s="68"/>
      <c r="H13" s="68"/>
      <c r="I13" s="68"/>
      <c r="J13" s="68"/>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8">
        <f>ROW(Tabulka1[[#This Row],[Poř.]])-14</f>
        <v>1</v>
      </c>
      <c r="C15" s="32" t="s">
        <v>55</v>
      </c>
      <c r="D15" s="31" t="s">
        <v>58</v>
      </c>
      <c r="E15" s="31" t="s">
        <v>35</v>
      </c>
      <c r="F15" s="48">
        <v>2</v>
      </c>
      <c r="G15" s="34"/>
      <c r="H15" s="50">
        <f t="shared" ref="H15" si="0">F15*G15</f>
        <v>0</v>
      </c>
      <c r="I15" s="35">
        <f t="shared" ref="I15" si="1">H15*0.21</f>
        <v>0</v>
      </c>
      <c r="J15" s="36">
        <f t="shared" ref="J15" si="2">I15+H15</f>
        <v>0</v>
      </c>
      <c r="K15" s="1"/>
    </row>
    <row r="16" spans="2:11" s="2" customFormat="1" x14ac:dyDescent="0.25">
      <c r="B16" s="37">
        <f>ROW(Tabulka1[[#This Row],[Poř.]])-14</f>
        <v>2</v>
      </c>
      <c r="C16" s="32" t="s">
        <v>56</v>
      </c>
      <c r="D16" s="31" t="s">
        <v>57</v>
      </c>
      <c r="E16" s="31" t="s">
        <v>35</v>
      </c>
      <c r="F16" s="48">
        <v>2</v>
      </c>
      <c r="G16" s="34"/>
      <c r="H16" s="50">
        <f t="shared" ref="H16:H18" si="3">F16*G16</f>
        <v>0</v>
      </c>
      <c r="I16" s="35">
        <f t="shared" ref="I16:I19" si="4">H16*0.21</f>
        <v>0</v>
      </c>
      <c r="J16" s="36">
        <f t="shared" ref="J16:J19" si="5">I16+H16</f>
        <v>0</v>
      </c>
      <c r="K16" s="1"/>
    </row>
    <row r="17" spans="2:11" s="2" customFormat="1" x14ac:dyDescent="0.25">
      <c r="B17" s="38">
        <f>ROW(Tabulka1[[#This Row],[Poř.]])-14</f>
        <v>3</v>
      </c>
      <c r="C17" s="46" t="s">
        <v>59</v>
      </c>
      <c r="D17" s="47" t="s">
        <v>61</v>
      </c>
      <c r="E17" s="31" t="s">
        <v>35</v>
      </c>
      <c r="F17" s="48">
        <v>1</v>
      </c>
      <c r="G17" s="49"/>
      <c r="H17" s="50">
        <f t="shared" si="3"/>
        <v>0</v>
      </c>
      <c r="I17" s="50">
        <f>H17*0.21</f>
        <v>0</v>
      </c>
      <c r="J17" s="51">
        <f>I17+H17</f>
        <v>0</v>
      </c>
      <c r="K17" s="1"/>
    </row>
    <row r="18" spans="2:11" s="2" customFormat="1" x14ac:dyDescent="0.25">
      <c r="B18" s="38">
        <f>ROW(Tabulka1[[#This Row],[Poř.]])-14</f>
        <v>4</v>
      </c>
      <c r="C18" s="46" t="s">
        <v>60</v>
      </c>
      <c r="D18" s="47" t="s">
        <v>62</v>
      </c>
      <c r="E18" s="31" t="s">
        <v>35</v>
      </c>
      <c r="F18" s="48">
        <v>1</v>
      </c>
      <c r="G18" s="49"/>
      <c r="H18" s="50">
        <f t="shared" si="3"/>
        <v>0</v>
      </c>
      <c r="I18" s="50">
        <f>H18*0.21</f>
        <v>0</v>
      </c>
      <c r="J18" s="51">
        <f>I18+H18</f>
        <v>0</v>
      </c>
      <c r="K18" s="1"/>
    </row>
    <row r="19" spans="2:11" s="2" customFormat="1" x14ac:dyDescent="0.25">
      <c r="B19" s="37">
        <f>ROW(Tabulka1[[#This Row],[Poř.]])-14</f>
        <v>5</v>
      </c>
      <c r="C19" s="32" t="s">
        <v>64</v>
      </c>
      <c r="D19" s="31" t="s">
        <v>63</v>
      </c>
      <c r="E19" s="31" t="s">
        <v>35</v>
      </c>
      <c r="F19" s="33">
        <v>1</v>
      </c>
      <c r="G19" s="34"/>
      <c r="H19" s="35">
        <f t="shared" ref="H19" si="6">F19*G19</f>
        <v>0</v>
      </c>
      <c r="I19" s="35">
        <f t="shared" si="4"/>
        <v>0</v>
      </c>
      <c r="J19" s="36">
        <f t="shared" si="5"/>
        <v>0</v>
      </c>
      <c r="K19" s="1"/>
    </row>
    <row r="20" spans="2:11" s="2" customFormat="1" x14ac:dyDescent="0.25">
      <c r="B20" s="38">
        <f>ROW(Tabulka1[[#This Row],[Poř.]])-14</f>
        <v>6</v>
      </c>
      <c r="C20" s="46" t="s">
        <v>66</v>
      </c>
      <c r="D20" s="31" t="s">
        <v>65</v>
      </c>
      <c r="E20" s="31" t="s">
        <v>35</v>
      </c>
      <c r="F20" s="48">
        <v>1</v>
      </c>
      <c r="G20" s="49"/>
      <c r="H20" s="50">
        <f t="shared" ref="H20:H28" si="7">F20*G20</f>
        <v>0</v>
      </c>
      <c r="I20" s="50">
        <f t="shared" ref="I20:I28" si="8">H20*0.21</f>
        <v>0</v>
      </c>
      <c r="J20" s="51">
        <f t="shared" ref="J20:J28" si="9">I20+H20</f>
        <v>0</v>
      </c>
      <c r="K20" s="1"/>
    </row>
    <row r="21" spans="2:11" s="2" customFormat="1" x14ac:dyDescent="0.25">
      <c r="B21" s="38">
        <f>ROW(Tabulka1[[#This Row],[Poř.]])-14</f>
        <v>7</v>
      </c>
      <c r="C21" s="46" t="s">
        <v>86</v>
      </c>
      <c r="D21" s="31" t="s">
        <v>67</v>
      </c>
      <c r="E21" s="31" t="s">
        <v>35</v>
      </c>
      <c r="F21" s="48">
        <v>2</v>
      </c>
      <c r="G21" s="49"/>
      <c r="H21" s="50">
        <f>F21*G21</f>
        <v>0</v>
      </c>
      <c r="I21" s="50">
        <f>H21*0.21</f>
        <v>0</v>
      </c>
      <c r="J21" s="51">
        <f>I21+H21</f>
        <v>0</v>
      </c>
      <c r="K21" s="1"/>
    </row>
    <row r="22" spans="2:11" s="2" customFormat="1" x14ac:dyDescent="0.25">
      <c r="B22" s="38">
        <f>ROW(Tabulka1[[#This Row],[Poř.]])-14</f>
        <v>8</v>
      </c>
      <c r="C22" s="46" t="s">
        <v>37</v>
      </c>
      <c r="D22" s="47" t="s">
        <v>36</v>
      </c>
      <c r="E22" s="31" t="s">
        <v>35</v>
      </c>
      <c r="F22" s="48">
        <v>1</v>
      </c>
      <c r="G22" s="49"/>
      <c r="H22" s="50">
        <f t="shared" si="7"/>
        <v>0</v>
      </c>
      <c r="I22" s="50">
        <f t="shared" si="8"/>
        <v>0</v>
      </c>
      <c r="J22" s="51">
        <f t="shared" si="9"/>
        <v>0</v>
      </c>
      <c r="K22" s="1"/>
    </row>
    <row r="23" spans="2:11" s="2" customFormat="1" x14ac:dyDescent="0.25">
      <c r="B23" s="38">
        <f>ROW(Tabulka1[[#This Row],[Poř.]])-14</f>
        <v>9</v>
      </c>
      <c r="C23" s="46" t="s">
        <v>38</v>
      </c>
      <c r="D23" s="47" t="s">
        <v>39</v>
      </c>
      <c r="E23" s="31" t="s">
        <v>35</v>
      </c>
      <c r="F23" s="48">
        <v>4</v>
      </c>
      <c r="G23" s="49"/>
      <c r="H23" s="50">
        <f t="shared" si="7"/>
        <v>0</v>
      </c>
      <c r="I23" s="50">
        <f t="shared" si="8"/>
        <v>0</v>
      </c>
      <c r="J23" s="51">
        <f t="shared" si="9"/>
        <v>0</v>
      </c>
      <c r="K23" s="1"/>
    </row>
    <row r="24" spans="2:11" s="2" customFormat="1" x14ac:dyDescent="0.25">
      <c r="B24" s="38">
        <f>ROW(Tabulka1[[#This Row],[Poř.]])-14</f>
        <v>10</v>
      </c>
      <c r="C24" s="46" t="s">
        <v>46</v>
      </c>
      <c r="D24" s="47" t="s">
        <v>49</v>
      </c>
      <c r="E24" s="31" t="s">
        <v>35</v>
      </c>
      <c r="F24" s="48">
        <v>1</v>
      </c>
      <c r="G24" s="49"/>
      <c r="H24" s="50">
        <f t="shared" si="7"/>
        <v>0</v>
      </c>
      <c r="I24" s="50">
        <f t="shared" si="8"/>
        <v>0</v>
      </c>
      <c r="J24" s="51">
        <f t="shared" si="9"/>
        <v>0</v>
      </c>
      <c r="K24" s="1"/>
    </row>
    <row r="25" spans="2:11" s="2" customFormat="1" x14ac:dyDescent="0.25">
      <c r="B25" s="38">
        <f>ROW(Tabulka1[[#This Row],[Poř.]])-14</f>
        <v>11</v>
      </c>
      <c r="C25" s="46" t="s">
        <v>68</v>
      </c>
      <c r="D25" s="47" t="s">
        <v>69</v>
      </c>
      <c r="E25" s="31" t="s">
        <v>35</v>
      </c>
      <c r="F25" s="48">
        <v>1</v>
      </c>
      <c r="G25" s="49"/>
      <c r="H25" s="50">
        <f t="shared" ref="H25" si="10">F25*G25</f>
        <v>0</v>
      </c>
      <c r="I25" s="50">
        <f t="shared" ref="I25" si="11">H25*0.21</f>
        <v>0</v>
      </c>
      <c r="J25" s="51">
        <f t="shared" ref="J25" si="12">I25+H25</f>
        <v>0</v>
      </c>
      <c r="K25" s="1"/>
    </row>
    <row r="26" spans="2:11" s="2" customFormat="1" x14ac:dyDescent="0.25">
      <c r="B26" s="38">
        <f>ROW(Tabulka1[[#This Row],[Poř.]])-14</f>
        <v>12</v>
      </c>
      <c r="C26" s="46" t="s">
        <v>47</v>
      </c>
      <c r="D26" s="47" t="s">
        <v>48</v>
      </c>
      <c r="E26" s="31" t="s">
        <v>35</v>
      </c>
      <c r="F26" s="48">
        <v>1</v>
      </c>
      <c r="G26" s="49"/>
      <c r="H26" s="50">
        <f t="shared" si="7"/>
        <v>0</v>
      </c>
      <c r="I26" s="50">
        <f t="shared" si="8"/>
        <v>0</v>
      </c>
      <c r="J26" s="51">
        <f t="shared" si="9"/>
        <v>0</v>
      </c>
      <c r="K26" s="1"/>
    </row>
    <row r="27" spans="2:11" s="2" customFormat="1" x14ac:dyDescent="0.25">
      <c r="B27" s="38">
        <f>ROW(Tabulka1[[#This Row],[Poř.]])-14</f>
        <v>13</v>
      </c>
      <c r="C27" s="46" t="s">
        <v>50</v>
      </c>
      <c r="D27" s="47" t="s">
        <v>52</v>
      </c>
      <c r="E27" s="31" t="s">
        <v>35</v>
      </c>
      <c r="F27" s="48">
        <v>1</v>
      </c>
      <c r="G27" s="49"/>
      <c r="H27" s="50">
        <f t="shared" si="7"/>
        <v>0</v>
      </c>
      <c r="I27" s="50">
        <f t="shared" si="8"/>
        <v>0</v>
      </c>
      <c r="J27" s="51">
        <f t="shared" si="9"/>
        <v>0</v>
      </c>
      <c r="K27" s="1"/>
    </row>
    <row r="28" spans="2:11" s="2" customFormat="1" x14ac:dyDescent="0.25">
      <c r="B28" s="38">
        <f>ROW(Tabulka1[[#This Row],[Poř.]])-14</f>
        <v>14</v>
      </c>
      <c r="C28" s="46" t="s">
        <v>40</v>
      </c>
      <c r="D28" s="47" t="s">
        <v>41</v>
      </c>
      <c r="E28" s="31" t="s">
        <v>35</v>
      </c>
      <c r="F28" s="48">
        <v>1</v>
      </c>
      <c r="G28" s="49"/>
      <c r="H28" s="50">
        <f t="shared" si="7"/>
        <v>0</v>
      </c>
      <c r="I28" s="50">
        <f t="shared" si="8"/>
        <v>0</v>
      </c>
      <c r="J28" s="51">
        <f t="shared" si="9"/>
        <v>0</v>
      </c>
      <c r="K28" s="1"/>
    </row>
    <row r="29" spans="2:11" s="2" customFormat="1" x14ac:dyDescent="0.25">
      <c r="B29" s="38">
        <f>ROW(Tabulka1[[#This Row],[Poř.]])-14</f>
        <v>15</v>
      </c>
      <c r="C29" s="46" t="s">
        <v>71</v>
      </c>
      <c r="D29" s="47" t="s">
        <v>70</v>
      </c>
      <c r="E29" s="31" t="s">
        <v>35</v>
      </c>
      <c r="F29" s="48">
        <v>2</v>
      </c>
      <c r="G29" s="49"/>
      <c r="H29" s="50">
        <f t="shared" ref="H29" si="13">F29*G29</f>
        <v>0</v>
      </c>
      <c r="I29" s="50">
        <f t="shared" ref="I29" si="14">H29*0.21</f>
        <v>0</v>
      </c>
      <c r="J29" s="51">
        <f t="shared" ref="J29" si="15">I29+H29</f>
        <v>0</v>
      </c>
      <c r="K29" s="1"/>
    </row>
    <row r="30" spans="2:11" s="2" customFormat="1" x14ac:dyDescent="0.25">
      <c r="B30" s="38">
        <f>ROW(Tabulka1[[#This Row],[Poř.]])-14</f>
        <v>16</v>
      </c>
      <c r="C30" s="46" t="s">
        <v>72</v>
      </c>
      <c r="D30" s="47" t="s">
        <v>73</v>
      </c>
      <c r="E30" s="31" t="s">
        <v>35</v>
      </c>
      <c r="F30" s="48">
        <v>2</v>
      </c>
      <c r="G30" s="49"/>
      <c r="H30" s="50">
        <f t="shared" ref="H30" si="16">F30*G30</f>
        <v>0</v>
      </c>
      <c r="I30" s="50">
        <f t="shared" ref="I30" si="17">H30*0.21</f>
        <v>0</v>
      </c>
      <c r="J30" s="51">
        <f t="shared" ref="J30" si="18">I30+H30</f>
        <v>0</v>
      </c>
      <c r="K30" s="1"/>
    </row>
    <row r="31" spans="2:11" s="2" customFormat="1" x14ac:dyDescent="0.25">
      <c r="B31" s="38">
        <f>ROW(Tabulka1[[#This Row],[Poř.]])-14</f>
        <v>17</v>
      </c>
      <c r="C31" s="46" t="s">
        <v>74</v>
      </c>
      <c r="D31" s="47" t="s">
        <v>83</v>
      </c>
      <c r="E31" s="31" t="s">
        <v>35</v>
      </c>
      <c r="F31" s="48">
        <v>2</v>
      </c>
      <c r="G31" s="49"/>
      <c r="H31" s="50">
        <f>F31*G31</f>
        <v>0</v>
      </c>
      <c r="I31" s="50">
        <f>H31*0.21</f>
        <v>0</v>
      </c>
      <c r="J31" s="51">
        <f>I31+H31</f>
        <v>0</v>
      </c>
      <c r="K31" s="1"/>
    </row>
    <row r="32" spans="2:11" s="2" customFormat="1" x14ac:dyDescent="0.25">
      <c r="B32" s="38">
        <f>ROW(Tabulka1[[#This Row],[Poř.]])-14</f>
        <v>18</v>
      </c>
      <c r="C32" s="46" t="s">
        <v>85</v>
      </c>
      <c r="D32" s="47" t="s">
        <v>84</v>
      </c>
      <c r="E32" s="31" t="s">
        <v>35</v>
      </c>
      <c r="F32" s="48">
        <v>1</v>
      </c>
      <c r="G32" s="49"/>
      <c r="H32" s="50">
        <f>F32*G32</f>
        <v>0</v>
      </c>
      <c r="I32" s="50">
        <f>H32*0.21</f>
        <v>0</v>
      </c>
      <c r="J32" s="51">
        <f>I32+H32</f>
        <v>0</v>
      </c>
      <c r="K32" s="1"/>
    </row>
    <row r="33" spans="2:11" s="2" customFormat="1" x14ac:dyDescent="0.25">
      <c r="B33" s="38">
        <f>ROW(Tabulka1[[#This Row],[Poř.]])-14</f>
        <v>19</v>
      </c>
      <c r="C33" s="46" t="s">
        <v>75</v>
      </c>
      <c r="D33" s="47" t="s">
        <v>76</v>
      </c>
      <c r="E33" s="31" t="s">
        <v>35</v>
      </c>
      <c r="F33" s="48">
        <v>4</v>
      </c>
      <c r="G33" s="49"/>
      <c r="H33" s="50">
        <f t="shared" ref="H33:H34" si="19">F33*G33</f>
        <v>0</v>
      </c>
      <c r="I33" s="50">
        <f t="shared" ref="I33:I34" si="20">H33*0.21</f>
        <v>0</v>
      </c>
      <c r="J33" s="51">
        <f t="shared" ref="J33:J34" si="21">I33+H33</f>
        <v>0</v>
      </c>
      <c r="K33" s="1"/>
    </row>
    <row r="34" spans="2:11" s="2" customFormat="1" x14ac:dyDescent="0.25">
      <c r="B34" s="38">
        <f>ROW(Tabulka1[[#This Row],[Poř.]])-14</f>
        <v>20</v>
      </c>
      <c r="C34" s="46" t="s">
        <v>77</v>
      </c>
      <c r="D34" s="47" t="s">
        <v>78</v>
      </c>
      <c r="E34" s="31" t="s">
        <v>35</v>
      </c>
      <c r="F34" s="48">
        <v>4</v>
      </c>
      <c r="G34" s="49"/>
      <c r="H34" s="50">
        <f t="shared" si="19"/>
        <v>0</v>
      </c>
      <c r="I34" s="50">
        <f t="shared" si="20"/>
        <v>0</v>
      </c>
      <c r="J34" s="51">
        <f t="shared" si="21"/>
        <v>0</v>
      </c>
      <c r="K34" s="1"/>
    </row>
    <row r="35" spans="2:11" s="2" customFormat="1" x14ac:dyDescent="0.25">
      <c r="B35" s="38">
        <f>ROW(Tabulka1[[#This Row],[Poř.]])-14</f>
        <v>21</v>
      </c>
      <c r="C35" s="46" t="s">
        <v>79</v>
      </c>
      <c r="D35" s="47" t="s">
        <v>80</v>
      </c>
      <c r="E35" s="31" t="s">
        <v>35</v>
      </c>
      <c r="F35" s="48">
        <v>4</v>
      </c>
      <c r="G35" s="49"/>
      <c r="H35" s="50">
        <f t="shared" ref="H35:H40" si="22">F35*G35</f>
        <v>0</v>
      </c>
      <c r="I35" s="50">
        <f t="shared" ref="I35:I40" si="23">H35*0.21</f>
        <v>0</v>
      </c>
      <c r="J35" s="51">
        <f t="shared" ref="J35:J40" si="24">I35+H35</f>
        <v>0</v>
      </c>
      <c r="K35" s="1"/>
    </row>
    <row r="36" spans="2:11" s="2" customFormat="1" x14ac:dyDescent="0.25">
      <c r="B36" s="57">
        <f>ROW(Tabulka1[[#This Row],[Poř.]])-14</f>
        <v>22</v>
      </c>
      <c r="C36" s="46" t="s">
        <v>90</v>
      </c>
      <c r="D36" s="31" t="s">
        <v>91</v>
      </c>
      <c r="E36" s="31" t="s">
        <v>35</v>
      </c>
      <c r="F36" s="33">
        <v>2</v>
      </c>
      <c r="G36" s="34"/>
      <c r="H36" s="58">
        <f t="shared" si="22"/>
        <v>0</v>
      </c>
      <c r="I36" s="58">
        <f t="shared" si="23"/>
        <v>0</v>
      </c>
      <c r="J36" s="59">
        <f t="shared" si="24"/>
        <v>0</v>
      </c>
      <c r="K36" s="1"/>
    </row>
    <row r="37" spans="2:11" s="2" customFormat="1" x14ac:dyDescent="0.25">
      <c r="B37" s="57">
        <f>ROW(Tabulka1[[#This Row],[Poř.]])-14</f>
        <v>23</v>
      </c>
      <c r="C37" s="46" t="s">
        <v>89</v>
      </c>
      <c r="D37" s="31" t="s">
        <v>92</v>
      </c>
      <c r="E37" s="31" t="s">
        <v>35</v>
      </c>
      <c r="F37" s="33">
        <v>2</v>
      </c>
      <c r="G37" s="34"/>
      <c r="H37" s="58">
        <f t="shared" si="22"/>
        <v>0</v>
      </c>
      <c r="I37" s="58">
        <f t="shared" si="23"/>
        <v>0</v>
      </c>
      <c r="J37" s="59">
        <f t="shared" si="24"/>
        <v>0</v>
      </c>
      <c r="K37" s="1"/>
    </row>
    <row r="38" spans="2:11" s="2" customFormat="1" x14ac:dyDescent="0.25">
      <c r="B38" s="57">
        <f>ROW(Tabulka1[[#This Row],[Poř.]])-14</f>
        <v>24</v>
      </c>
      <c r="C38" s="46" t="s">
        <v>87</v>
      </c>
      <c r="D38" s="31" t="s">
        <v>93</v>
      </c>
      <c r="E38" s="31" t="s">
        <v>35</v>
      </c>
      <c r="F38" s="33">
        <v>2</v>
      </c>
      <c r="G38" s="34"/>
      <c r="H38" s="58">
        <f t="shared" si="22"/>
        <v>0</v>
      </c>
      <c r="I38" s="58">
        <f t="shared" si="23"/>
        <v>0</v>
      </c>
      <c r="J38" s="59">
        <f t="shared" si="24"/>
        <v>0</v>
      </c>
      <c r="K38" s="1"/>
    </row>
    <row r="39" spans="2:11" s="2" customFormat="1" x14ac:dyDescent="0.25">
      <c r="B39" s="38">
        <f>ROW(Tabulka1[[#This Row],[Poř.]])-14</f>
        <v>25</v>
      </c>
      <c r="C39" s="46" t="s">
        <v>88</v>
      </c>
      <c r="D39" s="31" t="s">
        <v>94</v>
      </c>
      <c r="E39" s="31" t="s">
        <v>35</v>
      </c>
      <c r="F39" s="33">
        <v>2</v>
      </c>
      <c r="G39" s="49"/>
      <c r="H39" s="50">
        <f t="shared" si="22"/>
        <v>0</v>
      </c>
      <c r="I39" s="50">
        <f t="shared" si="23"/>
        <v>0</v>
      </c>
      <c r="J39" s="51">
        <f t="shared" si="24"/>
        <v>0</v>
      </c>
      <c r="K39" s="1"/>
    </row>
    <row r="40" spans="2:11" s="2" customFormat="1" x14ac:dyDescent="0.25">
      <c r="B40" s="38">
        <f>ROW(Tabulka1[[#This Row],[Poř.]])-14</f>
        <v>26</v>
      </c>
      <c r="C40" s="46" t="s">
        <v>81</v>
      </c>
      <c r="D40" s="47" t="s">
        <v>82</v>
      </c>
      <c r="E40" s="31" t="s">
        <v>35</v>
      </c>
      <c r="F40" s="48">
        <v>4</v>
      </c>
      <c r="G40" s="49"/>
      <c r="H40" s="50">
        <f t="shared" si="22"/>
        <v>0</v>
      </c>
      <c r="I40" s="50">
        <f t="shared" si="23"/>
        <v>0</v>
      </c>
      <c r="J40" s="51">
        <f t="shared" si="24"/>
        <v>0</v>
      </c>
      <c r="K40" s="1"/>
    </row>
    <row r="41" spans="2:11" s="2" customFormat="1" x14ac:dyDescent="0.25">
      <c r="B41" s="52" t="s">
        <v>8</v>
      </c>
      <c r="C41" s="53"/>
      <c r="D41" s="54"/>
      <c r="E41" s="53"/>
      <c r="F41" s="55"/>
      <c r="G41" s="15"/>
      <c r="H41" s="16">
        <f>SUBTOTAL(109,Tabulka1[Nabídková cena bez DPH])</f>
        <v>0</v>
      </c>
      <c r="I41" s="16">
        <f>SUBTOTAL(109,Tabulka1[DPH])</f>
        <v>0</v>
      </c>
      <c r="J41" s="56">
        <f>SUBTOTAL(109,Tabulka1[Nabídková cena s DPH])</f>
        <v>0</v>
      </c>
      <c r="K41" s="1"/>
    </row>
    <row r="42" spans="2:11" s="2" customFormat="1" x14ac:dyDescent="0.25">
      <c r="B42" s="39" t="s">
        <v>51</v>
      </c>
      <c r="C42" s="40"/>
      <c r="D42" s="41"/>
      <c r="E42" s="40"/>
      <c r="F42" s="42"/>
      <c r="G42" s="43"/>
      <c r="H42" s="44"/>
      <c r="I42" s="44"/>
      <c r="J42" s="45"/>
      <c r="K42" s="1"/>
    </row>
    <row r="43" spans="2:11" s="2" customFormat="1" ht="15.75" thickBot="1" x14ac:dyDescent="0.3">
      <c r="B43"/>
      <c r="C43"/>
      <c r="D43"/>
      <c r="E43"/>
      <c r="F43"/>
      <c r="G43"/>
      <c r="H43"/>
      <c r="I43"/>
      <c r="J43"/>
      <c r="K43" s="1"/>
    </row>
    <row r="44" spans="2:11" s="2" customFormat="1" x14ac:dyDescent="0.25">
      <c r="B44" s="77" t="s">
        <v>23</v>
      </c>
      <c r="C44" s="78"/>
      <c r="D44" s="78"/>
      <c r="E44" s="78"/>
      <c r="F44" s="78"/>
      <c r="G44" s="78"/>
      <c r="H44" s="78"/>
      <c r="I44" s="78"/>
      <c r="J44" s="79"/>
      <c r="K44" s="1"/>
    </row>
    <row r="45" spans="2:11" ht="18" customHeight="1" x14ac:dyDescent="0.25">
      <c r="B45" s="17" t="s">
        <v>24</v>
      </c>
      <c r="C45" s="80" t="s">
        <v>25</v>
      </c>
      <c r="D45" s="80"/>
      <c r="E45" s="80"/>
      <c r="F45" s="80"/>
      <c r="G45" s="80"/>
      <c r="H45" s="80"/>
      <c r="I45" s="80"/>
      <c r="J45" s="81"/>
    </row>
    <row r="46" spans="2:11" ht="18" customHeight="1" x14ac:dyDescent="0.25">
      <c r="B46" s="18"/>
      <c r="C46" s="80" t="s">
        <v>26</v>
      </c>
      <c r="D46" s="80"/>
      <c r="E46" s="80"/>
      <c r="F46" s="80"/>
      <c r="G46" s="80"/>
      <c r="H46" s="80"/>
      <c r="I46" s="80"/>
      <c r="J46" s="81"/>
    </row>
    <row r="47" spans="2:11" x14ac:dyDescent="0.25">
      <c r="B47" s="62" t="s">
        <v>27</v>
      </c>
      <c r="C47" s="63"/>
      <c r="D47" s="28" t="s">
        <v>28</v>
      </c>
      <c r="E47" s="63" t="s">
        <v>29</v>
      </c>
      <c r="F47" s="63"/>
      <c r="G47" s="63" t="s">
        <v>30</v>
      </c>
      <c r="H47" s="63"/>
      <c r="I47" s="63"/>
      <c r="J47" s="29" t="s">
        <v>31</v>
      </c>
    </row>
    <row r="48" spans="2:11" x14ac:dyDescent="0.25">
      <c r="B48" s="64"/>
      <c r="C48" s="65"/>
      <c r="D48" s="19"/>
      <c r="E48" s="65"/>
      <c r="F48" s="65"/>
      <c r="G48" s="76"/>
      <c r="H48" s="76"/>
      <c r="I48" s="76"/>
      <c r="J48" s="20"/>
    </row>
    <row r="49" spans="2:10" ht="15.75" thickBot="1" x14ac:dyDescent="0.3">
      <c r="B49" s="82"/>
      <c r="C49" s="60"/>
      <c r="D49" s="21"/>
      <c r="E49" s="60"/>
      <c r="F49" s="60"/>
      <c r="G49" s="61"/>
      <c r="H49" s="61"/>
      <c r="I49" s="61"/>
      <c r="J49" s="22"/>
    </row>
    <row r="50" spans="2:10" x14ac:dyDescent="0.25">
      <c r="B50" s="13"/>
      <c r="C50" s="12"/>
      <c r="D50" s="6"/>
      <c r="E50" s="12"/>
      <c r="F50" s="14"/>
      <c r="G50" s="15"/>
      <c r="H50" s="16"/>
      <c r="I50" s="16"/>
    </row>
    <row r="51" spans="2:10" x14ac:dyDescent="0.25">
      <c r="B51" s="67" t="s">
        <v>32</v>
      </c>
      <c r="C51" s="67"/>
      <c r="D51" s="67"/>
      <c r="E51" s="3"/>
    </row>
    <row r="52" spans="2:10" x14ac:dyDescent="0.25">
      <c r="B52" s="66"/>
      <c r="C52" s="66"/>
      <c r="D52" s="66"/>
      <c r="E52" s="11"/>
    </row>
    <row r="53" spans="2:10" x14ac:dyDescent="0.25">
      <c r="B53" s="30"/>
      <c r="C53" s="30"/>
      <c r="D53" s="30"/>
      <c r="E53" s="11"/>
    </row>
    <row r="54" spans="2:10" x14ac:dyDescent="0.25">
      <c r="B54" s="30"/>
      <c r="C54" s="30"/>
      <c r="D54" s="30"/>
      <c r="E54"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52:D52"/>
    <mergeCell ref="B51:D51"/>
    <mergeCell ref="B13:J13"/>
    <mergeCell ref="B6:C6"/>
    <mergeCell ref="D7:J7"/>
    <mergeCell ref="D9:J9"/>
    <mergeCell ref="D6:J6"/>
    <mergeCell ref="B12:J12"/>
    <mergeCell ref="B8:C8"/>
    <mergeCell ref="E48:F48"/>
    <mergeCell ref="G47:I47"/>
    <mergeCell ref="G48:I48"/>
    <mergeCell ref="B44:J44"/>
    <mergeCell ref="C45:J45"/>
    <mergeCell ref="C46:J46"/>
    <mergeCell ref="B49:C49"/>
    <mergeCell ref="E49:F49"/>
    <mergeCell ref="G49:I49"/>
    <mergeCell ref="B47:C47"/>
    <mergeCell ref="B48:C48"/>
    <mergeCell ref="E47:F47"/>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2023-10-18T12:19:38Z</cp:lastPrinted>
  <dcterms:created xsi:type="dcterms:W3CDTF">2018-09-24T12:46:32Z</dcterms:created>
  <dcterms:modified xsi:type="dcterms:W3CDTF">2023-10-23T14:23:57Z</dcterms:modified>
</cp:coreProperties>
</file>