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I22" i="1" s="1"/>
  <c r="J22" i="1" s="1"/>
  <c r="H16" i="1"/>
  <c r="I16" i="1" s="1"/>
  <c r="J16" i="1" s="1"/>
  <c r="H21" i="1"/>
  <c r="I21" i="1"/>
  <c r="J21" i="1" s="1"/>
  <c r="H14" i="1" l="1"/>
  <c r="I14" i="1" s="1"/>
  <c r="J14" i="1" s="1"/>
  <c r="H24" i="1"/>
  <c r="I24" i="1" s="1"/>
  <c r="J24" i="1" s="1"/>
  <c r="H26" i="1"/>
  <c r="I26" i="1" s="1"/>
  <c r="J26" i="1" s="1"/>
  <c r="H20" i="1"/>
  <c r="I20" i="1" s="1"/>
  <c r="J20" i="1" s="1"/>
  <c r="H19" i="1"/>
  <c r="I19" i="1" s="1"/>
  <c r="J19" i="1" s="1"/>
  <c r="H15" i="1"/>
  <c r="I15" i="1" s="1"/>
  <c r="J15" i="1" s="1"/>
  <c r="H23" i="1"/>
  <c r="I23" i="1" s="1"/>
  <c r="J23" i="1" s="1"/>
  <c r="H18" i="1"/>
  <c r="I18" i="1" s="1"/>
  <c r="J18" i="1" s="1"/>
  <c r="H25" i="1"/>
  <c r="I25" i="1" s="1"/>
  <c r="J25" i="1" s="1"/>
  <c r="H17" i="1"/>
  <c r="I17" i="1" s="1"/>
  <c r="J17" i="1" s="1"/>
  <c r="I27" i="1" l="1"/>
  <c r="H27" i="1"/>
  <c r="J27" i="1" l="1"/>
</calcChain>
</file>

<file path=xl/sharedStrings.xml><?xml version="1.0" encoding="utf-8"?>
<sst xmlns="http://schemas.openxmlformats.org/spreadsheetml/2006/main" count="83" uniqueCount="70">
  <si>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</si>
  <si>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</si>
  <si>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</si>
  <si>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</si>
  <si>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</si>
  <si>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</si>
  <si>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</si>
  <si>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</si>
  <si>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</si>
  <si>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</si>
  <si>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</si>
  <si>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</si>
  <si>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</si>
  <si>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</si>
  <si>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</si>
  <si>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</si>
  <si>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</si>
  <si>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</si>
  <si>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</si>
  <si>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</si>
  <si>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</si>
  <si>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</si>
  <si>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</si>
  <si>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</si>
  <si>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</si>
  <si>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</si>
  <si>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</si>
  <si>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</si>
  <si>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</si>
  <si>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</si>
  <si>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</si>
  <si>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</si>
  <si>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</si>
  <si>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</si>
  <si>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</si>
  <si>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</si>
  <si>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</si>
  <si>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</si>
  <si>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</si>
  <si>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</si>
  <si>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</si>
  <si>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</si>
  <si>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</si>
  <si>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toner pro HL-L2312D, MFC-L2712D, HL-L2372DN</t>
  </si>
  <si>
    <t>originál</t>
  </si>
  <si>
    <t>Iva Plačková, tel. 596 387 396 nebo 720 955 915 nebo Petra Bednaříková, tel. 596 387 722 nebo 607 050 232</t>
  </si>
  <si>
    <t>C7115X</t>
  </si>
  <si>
    <t>toner - black pro HP LJ 1200</t>
  </si>
  <si>
    <t xml:space="preserve">CF283X </t>
  </si>
  <si>
    <t>Q2612A</t>
  </si>
  <si>
    <t>Brother MFC-8370DN - válec</t>
  </si>
  <si>
    <t>DR-3200</t>
  </si>
  <si>
    <t>TN-2220</t>
  </si>
  <si>
    <t>toner  Brother DCP-7065DN - black</t>
  </si>
  <si>
    <t>toner  black pro HP LJ 1015, 1022</t>
  </si>
  <si>
    <t>toner - black pro HP LJ M225</t>
  </si>
  <si>
    <t>toner Brother MFC-8370DN (8000 str.) - black</t>
  </si>
  <si>
    <t>toner - black pro Canon i-SENSYS MF635Cx</t>
  </si>
  <si>
    <t>TN-3280</t>
  </si>
  <si>
    <t>T08</t>
  </si>
  <si>
    <t>toner -canon i sensys 1238</t>
  </si>
  <si>
    <t>CF380A</t>
  </si>
  <si>
    <t>toner- black HP CLJ MFP M476NW</t>
  </si>
  <si>
    <t>CF381A</t>
  </si>
  <si>
    <t xml:space="preserve"> toner - azurový  HP CLJ MFP M476NW</t>
  </si>
  <si>
    <t xml:space="preserve"> toner - purpurový  HP CLJ MFP M476NW</t>
  </si>
  <si>
    <t>CF383A</t>
  </si>
  <si>
    <t>CF382A</t>
  </si>
  <si>
    <t xml:space="preserve"> toner - žlutý  HP CLJ MFP M476NW</t>
  </si>
  <si>
    <t>Nákup spotřebního materiálu 36/2023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</si>
</sst>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7" totalsRowCount="1" headerRowDxfId="20" dataDxfId="19" totalsRowDxfId="18">
  <sortState ref="B6:J66">
    <sortCondition ref="C5:C66"/>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0" t="s">
        <v>30</v>
      </c>
      <c r="C1" s="80"/>
      <c r="D1" s="10" t="s">
        <v>12</v>
      </c>
      <c r="E1" s="10"/>
      <c r="F1" s="10"/>
      <c r="G1" s="10"/>
      <c r="H1" s="10"/>
      <c r="I1" s="10"/>
      <c r="J1" s="10"/>
    </row>
    <row r="2" spans="2:11" x14ac:dyDescent="0.25">
      <c r="B2" s="66" t="s">
        <v>28</v>
      </c>
      <c r="C2" s="66"/>
      <c r="D2" s="79" t="s">
        <v>69</v>
      </c>
      <c r="E2" s="79"/>
      <c r="F2" s="79"/>
      <c r="G2" s="79"/>
      <c r="H2" s="79"/>
      <c r="I2" s="79"/>
      <c r="J2" s="79"/>
    </row>
    <row r="3" spans="2:11" ht="15.75" thickBot="1" x14ac:dyDescent="0.3">
      <c r="B3" s="7"/>
      <c r="C3" s="7"/>
      <c r="D3" s="8"/>
      <c r="E3" s="8"/>
      <c r="F3" s="8"/>
      <c r="G3" s="8"/>
      <c r="H3" s="8"/>
      <c r="I3" s="8"/>
      <c r="J3" s="8"/>
    </row>
    <row r="4" spans="2:11" x14ac:dyDescent="0.25">
      <c r="B4" s="83" t="s">
        <v>22</v>
      </c>
      <c r="C4" s="84"/>
      <c r="D4" s="24" t="s">
        <v>13</v>
      </c>
      <c r="E4" s="25" t="s">
        <v>17</v>
      </c>
      <c r="F4" s="81" t="s">
        <v>18</v>
      </c>
      <c r="G4" s="81"/>
      <c r="H4" s="25" t="s">
        <v>19</v>
      </c>
      <c r="I4" s="81" t="s">
        <v>20</v>
      </c>
      <c r="J4" s="82"/>
    </row>
    <row r="5" spans="2:11" x14ac:dyDescent="0.25">
      <c r="B5" s="65" t="s">
        <v>23</v>
      </c>
      <c r="C5" s="66"/>
      <c r="D5" s="67" t="s">
        <v>31</v>
      </c>
      <c r="E5" s="67"/>
      <c r="F5" s="67"/>
      <c r="G5" s="67"/>
      <c r="H5" s="67"/>
      <c r="I5" s="67"/>
      <c r="J5" s="68"/>
    </row>
    <row r="6" spans="2:11" x14ac:dyDescent="0.25">
      <c r="B6" s="65" t="s">
        <v>24</v>
      </c>
      <c r="C6" s="66"/>
      <c r="D6" s="67" t="s">
        <v>14</v>
      </c>
      <c r="E6" s="67"/>
      <c r="F6" s="67"/>
      <c r="G6" s="67"/>
      <c r="H6" s="67"/>
      <c r="I6" s="67"/>
      <c r="J6" s="68"/>
    </row>
    <row r="7" spans="2:11" x14ac:dyDescent="0.25">
      <c r="B7" s="65" t="s">
        <v>25</v>
      </c>
      <c r="C7" s="66"/>
      <c r="D7" s="9" t="s">
        <v>21</v>
      </c>
      <c r="E7" s="23" t="s">
        <v>29</v>
      </c>
      <c r="F7" s="67" t="s">
        <v>15</v>
      </c>
      <c r="G7" s="67"/>
      <c r="H7" s="67"/>
      <c r="I7" s="67"/>
      <c r="J7" s="68"/>
    </row>
    <row r="8" spans="2:11" ht="15.75" thickBot="1" x14ac:dyDescent="0.3">
      <c r="B8" s="85" t="s">
        <v>26</v>
      </c>
      <c r="C8" s="86"/>
      <c r="D8" s="69" t="s">
        <v>45</v>
      </c>
      <c r="E8" s="69"/>
      <c r="F8" s="69"/>
      <c r="G8" s="69"/>
      <c r="H8" s="69"/>
      <c r="I8" s="69"/>
      <c r="J8" s="70"/>
    </row>
    <row r="9" spans="2:11" ht="15.75" thickBot="1" x14ac:dyDescent="0.3">
      <c r="B9" s="89"/>
      <c r="C9" s="89"/>
      <c r="D9" s="90"/>
      <c r="E9" s="90"/>
      <c r="F9" s="90"/>
      <c r="G9" s="90"/>
      <c r="H9" s="90"/>
      <c r="I9" s="90"/>
      <c r="J9" s="90"/>
    </row>
    <row r="10" spans="2:11" ht="15.75" thickBot="1" x14ac:dyDescent="0.3">
      <c r="B10" s="91" t="s">
        <v>27</v>
      </c>
      <c r="C10" s="92"/>
      <c r="D10" s="26"/>
      <c r="E10" s="27" t="s">
        <v>17</v>
      </c>
      <c r="F10" s="87"/>
      <c r="G10" s="87"/>
      <c r="H10" s="27" t="s">
        <v>19</v>
      </c>
      <c r="I10" s="87"/>
      <c r="J10" s="88"/>
    </row>
    <row r="11" spans="2:11" x14ac:dyDescent="0.25">
      <c r="B11" s="71"/>
      <c r="C11" s="71"/>
      <c r="D11" s="71"/>
      <c r="E11" s="71"/>
      <c r="F11" s="71"/>
      <c r="G11" s="71"/>
      <c r="H11" s="71"/>
      <c r="I11" s="71"/>
      <c r="J11" s="71"/>
    </row>
    <row r="12" spans="2:11" x14ac:dyDescent="0.25">
      <c r="B12" s="64" t="s">
        <v>16</v>
      </c>
      <c r="C12" s="64"/>
      <c r="D12" s="64"/>
      <c r="E12" s="64"/>
      <c r="F12" s="64"/>
      <c r="G12" s="64"/>
      <c r="H12" s="64"/>
      <c r="I12" s="64"/>
      <c r="J12" s="64"/>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52">
        <v>1</v>
      </c>
      <c r="C14" s="51" t="s">
        <v>48</v>
      </c>
      <c r="D14" s="55" t="s">
        <v>55</v>
      </c>
      <c r="E14" s="32" t="s">
        <v>11</v>
      </c>
      <c r="F14" s="45">
        <v>4</v>
      </c>
      <c r="G14" s="46"/>
      <c r="H14" s="53">
        <f>F14*G14</f>
        <v>0</v>
      </c>
      <c r="I14" s="53">
        <f>H14*0.21</f>
        <v>0</v>
      </c>
      <c r="J14" s="54">
        <f>I14+H14</f>
        <v>0</v>
      </c>
      <c r="K14" s="1"/>
    </row>
    <row r="15" spans="2:11" s="2" customFormat="1" x14ac:dyDescent="0.25">
      <c r="B15" s="37">
        <v>2</v>
      </c>
      <c r="C15" s="49" t="s">
        <v>46</v>
      </c>
      <c r="D15" s="50" t="s">
        <v>47</v>
      </c>
      <c r="E15" s="32" t="s">
        <v>11</v>
      </c>
      <c r="F15" s="45">
        <v>3</v>
      </c>
      <c r="G15" s="46"/>
      <c r="H15" s="53">
        <f>F15*G15</f>
        <v>0</v>
      </c>
      <c r="I15" s="53">
        <f>H15*0.21</f>
        <v>0</v>
      </c>
      <c r="J15" s="54">
        <f>I15+H15</f>
        <v>0</v>
      </c>
      <c r="K15" s="1"/>
    </row>
    <row r="16" spans="2:11" s="2" customFormat="1" x14ac:dyDescent="0.25">
      <c r="B16" s="52">
        <v>3</v>
      </c>
      <c r="C16" s="51" t="s">
        <v>52</v>
      </c>
      <c r="D16" s="55" t="s">
        <v>53</v>
      </c>
      <c r="E16" s="32" t="s">
        <v>11</v>
      </c>
      <c r="F16" s="45">
        <v>2</v>
      </c>
      <c r="G16" s="46"/>
      <c r="H16" s="53">
        <f>F16*G16</f>
        <v>0</v>
      </c>
      <c r="I16" s="53">
        <f>H16*0.21</f>
        <v>0</v>
      </c>
      <c r="J16" s="54">
        <f>I16+H16</f>
        <v>0</v>
      </c>
      <c r="K16" s="1"/>
    </row>
    <row r="17" spans="2:10" x14ac:dyDescent="0.25">
      <c r="B17" s="37">
        <v>4</v>
      </c>
      <c r="C17" s="35" t="s">
        <v>42</v>
      </c>
      <c r="D17" s="33" t="s">
        <v>43</v>
      </c>
      <c r="E17" s="34" t="s">
        <v>11</v>
      </c>
      <c r="F17" s="36">
        <v>12</v>
      </c>
      <c r="G17" s="38"/>
      <c r="H17" s="39">
        <f t="shared" ref="H17:H25" si="0">F17*G17</f>
        <v>0</v>
      </c>
      <c r="I17" s="39">
        <f t="shared" ref="I17:I25" si="1">H17*0.21</f>
        <v>0</v>
      </c>
      <c r="J17" s="40">
        <f t="shared" ref="J17:J25" si="2">I17+H17</f>
        <v>0</v>
      </c>
    </row>
    <row r="18" spans="2:10" x14ac:dyDescent="0.25">
      <c r="B18" s="37">
        <v>5</v>
      </c>
      <c r="C18" s="34" t="s">
        <v>67</v>
      </c>
      <c r="D18" s="32" t="s">
        <v>68</v>
      </c>
      <c r="E18" s="34" t="s">
        <v>11</v>
      </c>
      <c r="F18" s="45">
        <v>2</v>
      </c>
      <c r="G18" s="46"/>
      <c r="H18" s="47">
        <f t="shared" ref="H18:H24" si="3">F18*G18</f>
        <v>0</v>
      </c>
      <c r="I18" s="47">
        <f t="shared" ref="I18:I24" si="4">H18*0.21</f>
        <v>0</v>
      </c>
      <c r="J18" s="48">
        <f t="shared" ref="J18:J24" si="5">I18+H18</f>
        <v>0</v>
      </c>
    </row>
    <row r="19" spans="2:10" x14ac:dyDescent="0.25">
      <c r="B19" s="52">
        <v>6</v>
      </c>
      <c r="C19" s="51" t="s">
        <v>66</v>
      </c>
      <c r="D19" s="50" t="s">
        <v>65</v>
      </c>
      <c r="E19" s="34" t="s">
        <v>11</v>
      </c>
      <c r="F19" s="45">
        <v>2</v>
      </c>
      <c r="G19" s="46"/>
      <c r="H19" s="47">
        <f t="shared" si="3"/>
        <v>0</v>
      </c>
      <c r="I19" s="47">
        <f t="shared" si="4"/>
        <v>0</v>
      </c>
      <c r="J19" s="48">
        <f t="shared" si="5"/>
        <v>0</v>
      </c>
    </row>
    <row r="20" spans="2:10" x14ac:dyDescent="0.25">
      <c r="B20" s="52">
        <v>7</v>
      </c>
      <c r="C20" s="49" t="s">
        <v>63</v>
      </c>
      <c r="D20" s="50" t="s">
        <v>64</v>
      </c>
      <c r="E20" s="34" t="s">
        <v>11</v>
      </c>
      <c r="F20" s="45">
        <v>2</v>
      </c>
      <c r="G20" s="46"/>
      <c r="H20" s="47">
        <f t="shared" si="3"/>
        <v>0</v>
      </c>
      <c r="I20" s="47">
        <f t="shared" si="4"/>
        <v>0</v>
      </c>
      <c r="J20" s="48">
        <f t="shared" si="5"/>
        <v>0</v>
      </c>
    </row>
    <row r="21" spans="2:10" x14ac:dyDescent="0.25">
      <c r="B21" s="52">
        <v>8</v>
      </c>
      <c r="C21" s="51" t="s">
        <v>61</v>
      </c>
      <c r="D21" s="55" t="s">
        <v>62</v>
      </c>
      <c r="E21" s="34" t="s">
        <v>11</v>
      </c>
      <c r="F21" s="45">
        <v>2</v>
      </c>
      <c r="G21" s="46"/>
      <c r="H21" s="47">
        <f>F21*G21</f>
        <v>0</v>
      </c>
      <c r="I21" s="47">
        <f>H21*0.21</f>
        <v>0</v>
      </c>
      <c r="J21" s="48">
        <f>I21+H21</f>
        <v>0</v>
      </c>
    </row>
    <row r="22" spans="2:10" x14ac:dyDescent="0.25">
      <c r="B22" s="52">
        <v>9</v>
      </c>
      <c r="C22" s="51" t="s">
        <v>58</v>
      </c>
      <c r="D22" s="55" t="s">
        <v>56</v>
      </c>
      <c r="E22" s="34" t="s">
        <v>11</v>
      </c>
      <c r="F22" s="45">
        <v>2</v>
      </c>
      <c r="G22" s="46"/>
      <c r="H22" s="47">
        <f>F22*G22</f>
        <v>0</v>
      </c>
      <c r="I22" s="47">
        <f>H22*0.21</f>
        <v>0</v>
      </c>
      <c r="J22" s="48">
        <f>I22+H22</f>
        <v>0</v>
      </c>
    </row>
    <row r="23" spans="2:10" x14ac:dyDescent="0.25">
      <c r="B23" s="37">
        <v>10</v>
      </c>
      <c r="C23" s="49" t="s">
        <v>51</v>
      </c>
      <c r="D23" s="50" t="s">
        <v>50</v>
      </c>
      <c r="E23" s="34" t="s">
        <v>11</v>
      </c>
      <c r="F23" s="45">
        <v>2</v>
      </c>
      <c r="G23" s="46"/>
      <c r="H23" s="47">
        <f t="shared" si="3"/>
        <v>0</v>
      </c>
      <c r="I23" s="47">
        <f t="shared" si="4"/>
        <v>0</v>
      </c>
      <c r="J23" s="48">
        <f t="shared" si="5"/>
        <v>0</v>
      </c>
    </row>
    <row r="24" spans="2:10" x14ac:dyDescent="0.25">
      <c r="B24" s="52">
        <v>11</v>
      </c>
      <c r="C24" s="35" t="s">
        <v>10</v>
      </c>
      <c r="D24" s="32" t="s">
        <v>57</v>
      </c>
      <c r="E24" s="34" t="s">
        <v>11</v>
      </c>
      <c r="F24" s="36">
        <v>4</v>
      </c>
      <c r="G24" s="46"/>
      <c r="H24" s="47">
        <f t="shared" si="3"/>
        <v>0</v>
      </c>
      <c r="I24" s="47">
        <f t="shared" si="4"/>
        <v>0</v>
      </c>
      <c r="J24" s="48">
        <f t="shared" si="5"/>
        <v>0</v>
      </c>
    </row>
    <row r="25" spans="2:10" x14ac:dyDescent="0.25">
      <c r="B25" s="37">
        <v>15</v>
      </c>
      <c r="C25" s="34" t="s">
        <v>49</v>
      </c>
      <c r="D25" s="32" t="s">
        <v>54</v>
      </c>
      <c r="E25" s="34" t="s">
        <v>11</v>
      </c>
      <c r="F25" s="36">
        <v>4</v>
      </c>
      <c r="G25" s="38"/>
      <c r="H25" s="39">
        <f t="shared" si="0"/>
        <v>0</v>
      </c>
      <c r="I25" s="39">
        <f t="shared" si="1"/>
        <v>0</v>
      </c>
      <c r="J25" s="40">
        <f t="shared" si="2"/>
        <v>0</v>
      </c>
    </row>
    <row r="26" spans="2:10" x14ac:dyDescent="0.25">
      <c r="B26" s="52">
        <v>16</v>
      </c>
      <c r="C26" s="34" t="s">
        <v>59</v>
      </c>
      <c r="D26" s="32" t="s">
        <v>60</v>
      </c>
      <c r="E26" s="34" t="s">
        <v>44</v>
      </c>
      <c r="F26" s="45">
        <v>3</v>
      </c>
      <c r="G26" s="46"/>
      <c r="H26" s="47">
        <f>F26*G26</f>
        <v>0</v>
      </c>
      <c r="I26" s="47">
        <f>H26*0.21</f>
        <v>0</v>
      </c>
      <c r="J26" s="48">
        <f>I26+H26</f>
        <v>0</v>
      </c>
    </row>
    <row r="27" spans="2:10" ht="18" customHeight="1" x14ac:dyDescent="0.25">
      <c r="B27" s="41" t="s">
        <v>8</v>
      </c>
      <c r="C27" s="42"/>
      <c r="D27" s="43"/>
      <c r="E27" s="42"/>
      <c r="F27" s="44"/>
      <c r="G27" s="15"/>
      <c r="H27" s="16">
        <f>SUBTOTAL(109,Tabulka1[Nabídková cena bez DPH])</f>
        <v>0</v>
      </c>
      <c r="I27" s="16">
        <f>SUBTOTAL(109,Tabulka1[DPH])</f>
        <v>0</v>
      </c>
      <c r="J27" s="31">
        <f>SUBTOTAL(109,Tabulka1[Nabídková cena s DPH])</f>
        <v>0</v>
      </c>
    </row>
    <row r="28" spans="2:10" ht="15.75" thickBot="1" x14ac:dyDescent="0.3">
      <c r="J28"/>
    </row>
    <row r="29" spans="2:10" x14ac:dyDescent="0.25">
      <c r="B29" s="73" t="s">
        <v>32</v>
      </c>
      <c r="C29" s="74"/>
      <c r="D29" s="74"/>
      <c r="E29" s="74"/>
      <c r="F29" s="74"/>
      <c r="G29" s="74"/>
      <c r="H29" s="74"/>
      <c r="I29" s="74"/>
      <c r="J29" s="75"/>
    </row>
    <row r="30" spans="2:10" x14ac:dyDescent="0.25">
      <c r="B30" s="17" t="s">
        <v>33</v>
      </c>
      <c r="C30" s="76" t="s">
        <v>34</v>
      </c>
      <c r="D30" s="76"/>
      <c r="E30" s="76"/>
      <c r="F30" s="76"/>
      <c r="G30" s="76"/>
      <c r="H30" s="76"/>
      <c r="I30" s="76"/>
      <c r="J30" s="77"/>
    </row>
    <row r="31" spans="2:10" x14ac:dyDescent="0.25">
      <c r="B31" s="18"/>
      <c r="C31" s="76" t="s">
        <v>35</v>
      </c>
      <c r="D31" s="76"/>
      <c r="E31" s="76"/>
      <c r="F31" s="76"/>
      <c r="G31" s="76"/>
      <c r="H31" s="76"/>
      <c r="I31" s="76"/>
      <c r="J31" s="77"/>
    </row>
    <row r="32" spans="2:10" x14ac:dyDescent="0.25">
      <c r="B32" s="58" t="s">
        <v>36</v>
      </c>
      <c r="C32" s="59"/>
      <c r="D32" s="28" t="s">
        <v>37</v>
      </c>
      <c r="E32" s="59" t="s">
        <v>38</v>
      </c>
      <c r="F32" s="59"/>
      <c r="G32" s="59" t="s">
        <v>39</v>
      </c>
      <c r="H32" s="59"/>
      <c r="I32" s="59"/>
      <c r="J32" s="29" t="s">
        <v>40</v>
      </c>
    </row>
    <row r="33" spans="2:10" x14ac:dyDescent="0.25">
      <c r="B33" s="60"/>
      <c r="C33" s="61"/>
      <c r="D33" s="19"/>
      <c r="E33" s="61"/>
      <c r="F33" s="61"/>
      <c r="G33" s="72"/>
      <c r="H33" s="72"/>
      <c r="I33" s="72"/>
      <c r="J33" s="20"/>
    </row>
    <row r="34" spans="2:10" ht="15.75" thickBot="1" x14ac:dyDescent="0.3">
      <c r="B34" s="78"/>
      <c r="C34" s="56"/>
      <c r="D34" s="21"/>
      <c r="E34" s="56"/>
      <c r="F34" s="56"/>
      <c r="G34" s="57"/>
      <c r="H34" s="57"/>
      <c r="I34" s="57"/>
      <c r="J34" s="22"/>
    </row>
    <row r="35" spans="2:10" x14ac:dyDescent="0.25">
      <c r="B35" s="13"/>
      <c r="C35" s="12"/>
      <c r="D35" s="6"/>
      <c r="E35" s="12"/>
      <c r="F35" s="14"/>
      <c r="G35" s="15"/>
      <c r="H35" s="16"/>
      <c r="I35" s="16"/>
    </row>
    <row r="36" spans="2:10" x14ac:dyDescent="0.25">
      <c r="B36" s="63" t="s">
        <v>41</v>
      </c>
      <c r="C36" s="63"/>
      <c r="D36" s="63"/>
      <c r="E36" s="3"/>
    </row>
    <row r="37" spans="2:10" x14ac:dyDescent="0.25">
      <c r="B37" s="62"/>
      <c r="C37" s="62"/>
      <c r="D37" s="62"/>
      <c r="E37" s="11"/>
    </row>
    <row r="38" spans="2:10" x14ac:dyDescent="0.25">
      <c r="B38" s="30"/>
      <c r="C38" s="30"/>
      <c r="D38" s="30"/>
      <c r="E38" s="11"/>
    </row>
    <row r="39" spans="2:10" x14ac:dyDescent="0.25">
      <c r="B39" s="30"/>
      <c r="C39" s="30"/>
      <c r="D39" s="30"/>
      <c r="E39"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7:D37"/>
    <mergeCell ref="B36:D36"/>
    <mergeCell ref="B12:J12"/>
    <mergeCell ref="B5:C5"/>
    <mergeCell ref="D6:J6"/>
    <mergeCell ref="D8:J8"/>
    <mergeCell ref="D5:J5"/>
    <mergeCell ref="B11:J11"/>
    <mergeCell ref="B7:C7"/>
    <mergeCell ref="E33:F33"/>
    <mergeCell ref="G32:I32"/>
    <mergeCell ref="G33:I33"/>
    <mergeCell ref="B29:J29"/>
    <mergeCell ref="C30:J30"/>
    <mergeCell ref="C31:J31"/>
    <mergeCell ref="B34:C34"/>
    <mergeCell ref="E34:F34"/>
    <mergeCell ref="G34:I34"/>
    <mergeCell ref="B32:C32"/>
    <mergeCell ref="B33:C33"/>
    <mergeCell ref="E32:F32"/>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2023-06-27T09:42:36Z</dcterms:modified>
</cp:coreProperties>
</file>