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Objednávky 2023\Borák\33-2023\"/>
    </mc:Choice>
  </mc:AlternateContent>
  <bookViews>
    <workbookView xWindow="0" yWindow="0" windowWidth="28800" windowHeight="1173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B16" i="1"/>
  <c r="H16" i="1"/>
  <c r="I16" i="1" s="1"/>
  <c r="J16" i="1" s="1"/>
  <c r="B17" i="1"/>
  <c r="H17" i="1"/>
  <c r="I17" i="1" s="1"/>
  <c r="J17" i="1" s="1"/>
  <c r="B18" i="1"/>
  <c r="H18" i="1"/>
  <c r="I18" i="1" s="1"/>
  <c r="J18" i="1" s="1"/>
  <c r="B19" i="1"/>
  <c r="H19" i="1"/>
  <c r="I19" i="1" s="1"/>
  <c r="J19" i="1" s="1"/>
  <c r="B15" i="1" l="1"/>
  <c r="I15" i="1" l="1"/>
  <c r="J15" i="1" l="1"/>
  <c r="I20" i="1" l="1"/>
  <c r="H20" i="1"/>
  <c r="J20" i="1" l="1"/>
</calcChain>
</file>

<file path=xl/sharedStrings.xml><?xml version="1.0" encoding="utf-8"?>
<sst xmlns="http://schemas.openxmlformats.org/spreadsheetml/2006/main" count="61" uniqueCount="55">
  <si>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</si>
  <si>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</si>
  <si>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</si>
  <si>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</si>
  <si>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</si>
  <si>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</si>
  <si>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</si>
  <si>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</si>
  <si>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</si>
  <si>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</si>
  <si>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</si>
  <si>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</si>
  <si>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</si>
  <si>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</si>
  <si>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</si>
  <si>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</si>
  <si>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</si>
  <si>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</si>
  <si>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</si>
  <si>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</si>
  <si>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</si>
  <si>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</si>
  <si>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</si>
  <si>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</si>
  <si>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</si>
  <si>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</si>
  <si>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</si>
  <si>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</si>
  <si>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</si>
  <si>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</si>
  <si>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</si>
  <si>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</si>
  <si>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</si>
  <si>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</si>
  <si>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</si>
  <si>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original</t>
  </si>
  <si>
    <t>045 - CRG-045HY</t>
  </si>
  <si>
    <t>045 - CRG-045HC</t>
  </si>
  <si>
    <t>045 - CRG-045HM</t>
  </si>
  <si>
    <t>Canon i-SENSYS MF635Cx žlutá</t>
  </si>
  <si>
    <t>Canon i-SENSYS MF635Cx modrá</t>
  </si>
  <si>
    <t>Canon i-SENSYS MF635Cx červená</t>
  </si>
  <si>
    <t>XEROX C315 černá</t>
  </si>
  <si>
    <t>006R04368</t>
  </si>
  <si>
    <t>XEROX 3210 černá</t>
  </si>
  <si>
    <t>106R01487</t>
  </si>
  <si>
    <t>Základní škola a Mateřská škola Borovského, Karviná, příspěvková organizace</t>
  </si>
  <si>
    <t xml:space="preserve">62331353 </t>
  </si>
  <si>
    <t>CZ62331353</t>
  </si>
  <si>
    <t xml:space="preserve">Ve Svahu 775, 734 01 Karviná-Ráj                 </t>
  </si>
  <si>
    <t xml:space="preserve">Ve Svahu 775, 734 01 Karviná-Ráj             </t>
  </si>
  <si>
    <t>7ffrbvq</t>
  </si>
  <si>
    <t>zs@borovskeho.cz</t>
  </si>
  <si>
    <t>Marcela Koplová, tel: 596 312 054</t>
  </si>
  <si>
    <t>Nákup spotřebního materiálu 33/2023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</si>
</sst>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b/>
      <sz val="10"/>
      <color theme="1"/>
      <name val="Calibri"/>
      <scheme val="minor"/>
    </font>
    <font>
      <sz val="11"/>
      <color theme="8" tint="-0.249977111117893"/>
      <name val="Calibri"/>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6">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18" fillId="0" borderId="0" xfId="0" applyNumberFormat="1" applyFont="1" applyFill="1" applyBorder="1" applyAlignment="1">
      <alignment horizontal="center" vertical="top" wrapText="1"/>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21" fillId="0" borderId="0" xfId="0" applyNumberFormat="1" applyFont="1" applyFill="1" applyBorder="1"/>
    <xf numFmtId="44" fontId="22" fillId="0" borderId="0" xfId="0" applyNumberFormat="1" applyFont="1" applyFill="1" applyBorder="1"/>
    <xf numFmtId="44" fontId="23" fillId="0" borderId="0" xfId="0" applyNumberFormat="1" applyFont="1" applyFill="1" applyBorder="1"/>
    <xf numFmtId="1" fontId="18"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8" fillId="0" borderId="0" xfId="2" applyNumberFormat="1" applyFont="1" applyFill="1" applyBorder="1" applyAlignment="1">
      <alignment vertical="top"/>
    </xf>
    <xf numFmtId="44" fontId="19" fillId="0" borderId="0" xfId="2" applyNumberFormat="1" applyFont="1" applyFill="1" applyBorder="1" applyAlignment="1">
      <alignment vertical="top"/>
    </xf>
    <xf numFmtId="49" fontId="12" fillId="0" borderId="3" xfId="0" applyNumberFormat="1" applyFont="1" applyBorder="1" applyAlignment="1">
      <alignment horizontal="left"/>
    </xf>
    <xf numFmtId="0" fontId="17" fillId="0" borderId="0" xfId="4"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36</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0"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2"/>
  <sheetViews>
    <sheetView showGridLines="0" tabSelected="1" zoomScaleNormal="100" workbookViewId="0">
      <selection activeCell="G15" sqref="G15:G19"/>
    </sheetView>
  </sheetViews>
  <sheetFormatPr defaultRowHeight="15" x14ac:dyDescent="0.25"/>
  <cols>
    <col min="1" max="1" width="2.42578125" customWidth="1"/>
    <col min="2" max="2" width="6.140625" customWidth="1"/>
    <col min="3" max="3" width="15.285156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5" t="s">
        <v>22</v>
      </c>
      <c r="C1" s="75"/>
      <c r="D1" s="10" t="s">
        <v>10</v>
      </c>
      <c r="E1" s="10"/>
      <c r="F1" s="10"/>
      <c r="G1" s="10"/>
      <c r="H1" s="10"/>
      <c r="I1" s="10"/>
      <c r="J1" s="10"/>
    </row>
    <row r="2" spans="2:11" x14ac:dyDescent="0.25">
      <c r="B2" s="65" t="s">
        <v>19</v>
      </c>
      <c r="C2" s="65"/>
      <c r="D2" s="74" t="s">
        <v>54</v>
      </c>
      <c r="E2" s="74"/>
      <c r="F2" s="74"/>
      <c r="G2" s="74"/>
      <c r="H2" s="74"/>
      <c r="I2" s="74"/>
      <c r="J2" s="74"/>
    </row>
    <row r="3" spans="2:11" x14ac:dyDescent="0.25">
      <c r="B3" s="65" t="s">
        <v>20</v>
      </c>
      <c r="C3" s="65"/>
      <c r="D3" s="74" t="s">
        <v>33</v>
      </c>
      <c r="E3" s="74"/>
      <c r="F3" s="74"/>
      <c r="G3" s="74"/>
      <c r="H3" s="74"/>
      <c r="I3" s="74"/>
      <c r="J3" s="74"/>
    </row>
    <row r="4" spans="2:11" ht="15.75" thickBot="1" x14ac:dyDescent="0.3">
      <c r="B4" s="7"/>
      <c r="C4" s="7"/>
      <c r="D4" s="8"/>
      <c r="E4" s="8"/>
      <c r="F4" s="8"/>
      <c r="G4" s="8"/>
      <c r="H4" s="8"/>
      <c r="I4" s="8"/>
      <c r="J4" s="8"/>
    </row>
    <row r="5" spans="2:11" x14ac:dyDescent="0.25">
      <c r="B5" s="82" t="s">
        <v>13</v>
      </c>
      <c r="C5" s="83"/>
      <c r="D5" s="24" t="s">
        <v>46</v>
      </c>
      <c r="E5" s="25" t="s">
        <v>11</v>
      </c>
      <c r="F5" s="49" t="s">
        <v>47</v>
      </c>
      <c r="G5" s="49"/>
      <c r="H5" s="25" t="s">
        <v>12</v>
      </c>
      <c r="I5" s="49" t="s">
        <v>48</v>
      </c>
      <c r="J5" s="49"/>
    </row>
    <row r="6" spans="2:11" x14ac:dyDescent="0.25">
      <c r="B6" s="64" t="s">
        <v>14</v>
      </c>
      <c r="C6" s="65"/>
      <c r="D6" s="51" t="s">
        <v>49</v>
      </c>
      <c r="E6" s="51"/>
      <c r="F6" s="51"/>
      <c r="G6" s="51"/>
      <c r="H6" s="51"/>
      <c r="I6" s="51"/>
      <c r="J6" s="52"/>
    </row>
    <row r="7" spans="2:11" x14ac:dyDescent="0.25">
      <c r="B7" s="64" t="s">
        <v>15</v>
      </c>
      <c r="C7" s="65"/>
      <c r="D7" s="51" t="s">
        <v>50</v>
      </c>
      <c r="E7" s="51"/>
      <c r="F7" s="51"/>
      <c r="G7" s="51"/>
      <c r="H7" s="51"/>
      <c r="I7" s="51"/>
      <c r="J7" s="52"/>
    </row>
    <row r="8" spans="2:11" x14ac:dyDescent="0.25">
      <c r="B8" s="64" t="s">
        <v>16</v>
      </c>
      <c r="C8" s="65"/>
      <c r="D8" s="9" t="s">
        <v>51</v>
      </c>
      <c r="E8" s="23" t="s">
        <v>21</v>
      </c>
      <c r="F8" s="50" t="s">
        <v>52</v>
      </c>
      <c r="G8" s="51"/>
      <c r="H8" s="51"/>
      <c r="I8" s="51"/>
      <c r="J8" s="52"/>
    </row>
    <row r="9" spans="2:11" ht="15.75" thickBot="1" x14ac:dyDescent="0.3">
      <c r="B9" s="84" t="s">
        <v>17</v>
      </c>
      <c r="C9" s="85"/>
      <c r="D9" s="53" t="s">
        <v>53</v>
      </c>
      <c r="E9" s="53"/>
      <c r="F9" s="53"/>
      <c r="G9" s="53"/>
      <c r="H9" s="53"/>
      <c r="I9" s="53"/>
      <c r="J9" s="54"/>
    </row>
    <row r="10" spans="2:11" ht="15.75" thickBot="1" x14ac:dyDescent="0.3">
      <c r="B10" s="78"/>
      <c r="C10" s="78"/>
      <c r="D10" s="79"/>
      <c r="E10" s="79"/>
      <c r="F10" s="79"/>
      <c r="G10" s="79"/>
      <c r="H10" s="79"/>
      <c r="I10" s="79"/>
      <c r="J10" s="79"/>
    </row>
    <row r="11" spans="2:11" ht="15.75" thickBot="1" x14ac:dyDescent="0.3">
      <c r="B11" s="80" t="s">
        <v>18</v>
      </c>
      <c r="C11" s="81"/>
      <c r="D11" s="26"/>
      <c r="E11" s="27" t="s">
        <v>11</v>
      </c>
      <c r="F11" s="76"/>
      <c r="G11" s="76"/>
      <c r="H11" s="27" t="s">
        <v>12</v>
      </c>
      <c r="I11" s="76"/>
      <c r="J11" s="77"/>
    </row>
    <row r="12" spans="2:11" x14ac:dyDescent="0.25">
      <c r="B12" s="66"/>
      <c r="C12" s="66"/>
      <c r="D12" s="66"/>
      <c r="E12" s="66"/>
      <c r="F12" s="66"/>
      <c r="G12" s="66"/>
      <c r="H12" s="66"/>
      <c r="I12" s="66"/>
      <c r="J12" s="66"/>
    </row>
    <row r="13" spans="2:11" x14ac:dyDescent="0.25">
      <c r="B13" s="63" t="s">
        <v>34</v>
      </c>
      <c r="C13" s="63"/>
      <c r="D13" s="63"/>
      <c r="E13" s="63"/>
      <c r="F13" s="63"/>
      <c r="G13" s="63"/>
      <c r="H13" s="63"/>
      <c r="I13" s="63"/>
      <c r="J13" s="63"/>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6">
        <f>ROW(Tabulka1[[#This Row],[Poř.]])-14</f>
        <v>1</v>
      </c>
      <c r="C15" s="32" t="s">
        <v>36</v>
      </c>
      <c r="D15" s="31" t="s">
        <v>39</v>
      </c>
      <c r="E15" s="31" t="s">
        <v>35</v>
      </c>
      <c r="F15" s="45">
        <v>1</v>
      </c>
      <c r="G15" s="33"/>
      <c r="H15" s="47">
        <f t="shared" ref="H15:H18" si="0">F15*G15</f>
        <v>0</v>
      </c>
      <c r="I15" s="34">
        <f t="shared" ref="I15" si="1">H15*0.21</f>
        <v>0</v>
      </c>
      <c r="J15" s="35">
        <f t="shared" ref="J15" si="2">I15+H15</f>
        <v>0</v>
      </c>
      <c r="K15" s="1"/>
    </row>
    <row r="16" spans="2:11" s="2" customFormat="1" x14ac:dyDescent="0.25">
      <c r="B16" s="37">
        <f>ROW(Tabulka1[[#This Row],[Poř.]])-14</f>
        <v>2</v>
      </c>
      <c r="C16" s="32" t="s">
        <v>37</v>
      </c>
      <c r="D16" s="31" t="s">
        <v>40</v>
      </c>
      <c r="E16" s="31" t="s">
        <v>35</v>
      </c>
      <c r="F16" s="45">
        <v>1</v>
      </c>
      <c r="G16" s="46"/>
      <c r="H16" s="47">
        <f t="shared" si="0"/>
        <v>0</v>
      </c>
      <c r="I16" s="47">
        <f>H16*0.21</f>
        <v>0</v>
      </c>
      <c r="J16" s="48">
        <f>I16+H16</f>
        <v>0</v>
      </c>
      <c r="K16" s="1"/>
    </row>
    <row r="17" spans="2:11" s="2" customFormat="1" x14ac:dyDescent="0.25">
      <c r="B17" s="37">
        <f>ROW(Tabulka1[[#This Row],[Poř.]])-14</f>
        <v>3</v>
      </c>
      <c r="C17" s="32" t="s">
        <v>38</v>
      </c>
      <c r="D17" s="31" t="s">
        <v>41</v>
      </c>
      <c r="E17" s="31" t="s">
        <v>35</v>
      </c>
      <c r="F17" s="45">
        <v>1</v>
      </c>
      <c r="G17" s="46"/>
      <c r="H17" s="47">
        <f t="shared" si="0"/>
        <v>0</v>
      </c>
      <c r="I17" s="47">
        <f>H17*0.21</f>
        <v>0</v>
      </c>
      <c r="J17" s="48">
        <f>I17+H17</f>
        <v>0</v>
      </c>
      <c r="K17" s="1"/>
    </row>
    <row r="18" spans="2:11" s="2" customFormat="1" x14ac:dyDescent="0.25">
      <c r="B18" s="37">
        <f>ROW(Tabulka1[[#This Row],[Poř.]])-14</f>
        <v>4</v>
      </c>
      <c r="C18" s="32" t="s">
        <v>43</v>
      </c>
      <c r="D18" s="31" t="s">
        <v>42</v>
      </c>
      <c r="E18" s="31" t="s">
        <v>35</v>
      </c>
      <c r="F18" s="45">
        <v>1</v>
      </c>
      <c r="G18" s="46"/>
      <c r="H18" s="47">
        <f t="shared" si="0"/>
        <v>0</v>
      </c>
      <c r="I18" s="47">
        <f>H18*0.21</f>
        <v>0</v>
      </c>
      <c r="J18" s="48">
        <f>I18+H18</f>
        <v>0</v>
      </c>
      <c r="K18" s="1"/>
    </row>
    <row r="19" spans="2:11" s="2" customFormat="1" x14ac:dyDescent="0.25">
      <c r="B19" s="37">
        <f>ROW(Tabulka1[[#This Row],[Poř.]])-14</f>
        <v>5</v>
      </c>
      <c r="C19" s="32" t="s">
        <v>45</v>
      </c>
      <c r="D19" s="31" t="s">
        <v>44</v>
      </c>
      <c r="E19" s="31" t="s">
        <v>35</v>
      </c>
      <c r="F19" s="45">
        <v>3</v>
      </c>
      <c r="G19" s="46"/>
      <c r="H19" s="47">
        <f>F19*G19</f>
        <v>0</v>
      </c>
      <c r="I19" s="47">
        <f>H19*0.21</f>
        <v>0</v>
      </c>
      <c r="J19" s="48">
        <f>I19+H19</f>
        <v>0</v>
      </c>
      <c r="K19" s="1"/>
    </row>
    <row r="20" spans="2:11" ht="18" customHeight="1" x14ac:dyDescent="0.25">
      <c r="B20" s="38" t="s">
        <v>8</v>
      </c>
      <c r="C20" s="39"/>
      <c r="D20" s="40"/>
      <c r="E20" s="39"/>
      <c r="F20" s="41"/>
      <c r="G20" s="42"/>
      <c r="H20" s="43">
        <f>SUBTOTAL(109,Tabulka1[Nabídková cena bez DPH])</f>
        <v>0</v>
      </c>
      <c r="I20" s="43">
        <f>SUBTOTAL(109,Tabulka1[DPH])</f>
        <v>0</v>
      </c>
      <c r="J20" s="44">
        <f>SUBTOTAL(109,Tabulka1[Nabídková cena s DPH])</f>
        <v>0</v>
      </c>
    </row>
    <row r="21" spans="2:11" ht="15.75" thickBot="1" x14ac:dyDescent="0.3">
      <c r="J21"/>
    </row>
    <row r="22" spans="2:11" x14ac:dyDescent="0.25">
      <c r="B22" s="68" t="s">
        <v>23</v>
      </c>
      <c r="C22" s="69"/>
      <c r="D22" s="69"/>
      <c r="E22" s="69"/>
      <c r="F22" s="69"/>
      <c r="G22" s="69"/>
      <c r="H22" s="69"/>
      <c r="I22" s="69"/>
      <c r="J22" s="70"/>
    </row>
    <row r="23" spans="2:11" x14ac:dyDescent="0.25">
      <c r="B23" s="17" t="s">
        <v>24</v>
      </c>
      <c r="C23" s="71" t="s">
        <v>25</v>
      </c>
      <c r="D23" s="71"/>
      <c r="E23" s="71"/>
      <c r="F23" s="71"/>
      <c r="G23" s="71"/>
      <c r="H23" s="71"/>
      <c r="I23" s="71"/>
      <c r="J23" s="72"/>
    </row>
    <row r="24" spans="2:11" x14ac:dyDescent="0.25">
      <c r="B24" s="18"/>
      <c r="C24" s="71" t="s">
        <v>26</v>
      </c>
      <c r="D24" s="71"/>
      <c r="E24" s="71"/>
      <c r="F24" s="71"/>
      <c r="G24" s="71"/>
      <c r="H24" s="71"/>
      <c r="I24" s="71"/>
      <c r="J24" s="72"/>
    </row>
    <row r="25" spans="2:11" x14ac:dyDescent="0.25">
      <c r="B25" s="57" t="s">
        <v>27</v>
      </c>
      <c r="C25" s="58"/>
      <c r="D25" s="28" t="s">
        <v>28</v>
      </c>
      <c r="E25" s="58" t="s">
        <v>29</v>
      </c>
      <c r="F25" s="58"/>
      <c r="G25" s="58" t="s">
        <v>30</v>
      </c>
      <c r="H25" s="58"/>
      <c r="I25" s="58"/>
      <c r="J25" s="29" t="s">
        <v>31</v>
      </c>
    </row>
    <row r="26" spans="2:11" x14ac:dyDescent="0.25">
      <c r="B26" s="59"/>
      <c r="C26" s="60"/>
      <c r="D26" s="19"/>
      <c r="E26" s="60"/>
      <c r="F26" s="60"/>
      <c r="G26" s="67"/>
      <c r="H26" s="67"/>
      <c r="I26" s="67"/>
      <c r="J26" s="20"/>
    </row>
    <row r="27" spans="2:11" ht="15.75" thickBot="1" x14ac:dyDescent="0.3">
      <c r="B27" s="73"/>
      <c r="C27" s="55"/>
      <c r="D27" s="21"/>
      <c r="E27" s="55"/>
      <c r="F27" s="55"/>
      <c r="G27" s="56"/>
      <c r="H27" s="56"/>
      <c r="I27" s="56"/>
      <c r="J27" s="22"/>
    </row>
    <row r="28" spans="2:11" x14ac:dyDescent="0.25">
      <c r="B28" s="13"/>
      <c r="C28" s="12"/>
      <c r="D28" s="6"/>
      <c r="E28" s="12"/>
      <c r="F28" s="14"/>
      <c r="G28" s="15"/>
      <c r="H28" s="16"/>
      <c r="I28" s="16"/>
    </row>
    <row r="29" spans="2:11" x14ac:dyDescent="0.25">
      <c r="B29" s="62" t="s">
        <v>32</v>
      </c>
      <c r="C29" s="62"/>
      <c r="D29" s="62"/>
      <c r="E29" s="3"/>
    </row>
    <row r="30" spans="2:11" x14ac:dyDescent="0.25">
      <c r="B30" s="61"/>
      <c r="C30" s="61"/>
      <c r="D30" s="61"/>
      <c r="E30" s="11"/>
    </row>
    <row r="31" spans="2:11" x14ac:dyDescent="0.25">
      <c r="B31" s="30"/>
      <c r="C31" s="30"/>
      <c r="D31" s="30"/>
      <c r="E31" s="11"/>
    </row>
    <row r="32" spans="2:11" x14ac:dyDescent="0.25">
      <c r="B32" s="30"/>
      <c r="C32" s="30"/>
      <c r="D32" s="30"/>
      <c r="E32" s="11"/>
    </row>
  </sheetData>
  <mergeCells count="31">
    <mergeCell ref="I11:J11"/>
    <mergeCell ref="B10:C10"/>
    <mergeCell ref="D10:J10"/>
    <mergeCell ref="B11:C11"/>
    <mergeCell ref="F11:G11"/>
    <mergeCell ref="B5:C5"/>
    <mergeCell ref="B7:C7"/>
    <mergeCell ref="B9:C9"/>
    <mergeCell ref="B2:C2"/>
    <mergeCell ref="B3:C3"/>
    <mergeCell ref="D2:J2"/>
    <mergeCell ref="D3:J3"/>
    <mergeCell ref="B1:C1"/>
    <mergeCell ref="B30:D30"/>
    <mergeCell ref="B29:D29"/>
    <mergeCell ref="B13:J13"/>
    <mergeCell ref="B6:C6"/>
    <mergeCell ref="B12:J12"/>
    <mergeCell ref="B8:C8"/>
    <mergeCell ref="E26:F26"/>
    <mergeCell ref="G25:I25"/>
    <mergeCell ref="G26:I26"/>
    <mergeCell ref="B22:J22"/>
    <mergeCell ref="C23:J23"/>
    <mergeCell ref="C24:J24"/>
    <mergeCell ref="B27:C27"/>
    <mergeCell ref="E27:F27"/>
    <mergeCell ref="G27:I27"/>
    <mergeCell ref="B25:C25"/>
    <mergeCell ref="B26:C26"/>
    <mergeCell ref="E25:F25"/>
  </mergeCells>
  <pageMargins left="0.25" right="0.25" top="0.75" bottom="0.75" header="0.3" footer="0.3"/>
  <pageSetup paperSize="9"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2023-06-19T06:39:39Z</dcterms:modified>
</cp:coreProperties>
</file>