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J20" i="1" l="1"/>
  <c r="H15" i="1" l="1"/>
  <c r="H16" i="1"/>
  <c r="I16" i="1" s="1"/>
  <c r="J16" i="1" s="1"/>
  <c r="H17" i="1"/>
  <c r="I17" i="1" s="1"/>
  <c r="J17" i="1" s="1"/>
  <c r="I15" i="1" l="1"/>
  <c r="J15" i="1" l="1"/>
  <c r="I18" i="1" l="1"/>
  <c r="H18" i="1"/>
  <c r="J18" i="1" l="1"/>
</calcChain>
</file>

<file path=xl/sharedStrings.xml><?xml version="1.0" encoding="utf-8"?>
<sst xmlns="http://schemas.openxmlformats.org/spreadsheetml/2006/main" count="57" uniqueCount="53">
  <si>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</si>
  <si>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</si>
  <si>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</si>
  <si>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</si>
  <si>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</si>
  <si>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</si>
  <si>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</si>
  <si>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</si>
  <si>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</si>
  <si>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</si>
  <si>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</si>
  <si>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</si>
  <si>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</si>
  <si>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</si>
  <si>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</si>
  <si>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</si>
  <si>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</si>
  <si>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</si>
  <si>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</si>
  <si>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</si>
  <si>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</si>
  <si>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</si>
  <si>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</si>
  <si>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</si>
  <si>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</si>
  <si>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</si>
  <si>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</si>
  <si>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</si>
  <si>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</si>
  <si>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</si>
  <si>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</si>
  <si>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</si>
  <si>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</si>
  <si>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</si>
  <si>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</si>
  <si>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</si>
  <si>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</si>
  <si>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TN-2421</t>
  </si>
  <si>
    <t>-</t>
  </si>
  <si>
    <t>TN-2120</t>
  </si>
  <si>
    <t xml:space="preserve">62331361         </t>
  </si>
  <si>
    <t>CZ62331361</t>
  </si>
  <si>
    <t>tt5q6q7</t>
  </si>
  <si>
    <t>škola@zs-slovenska.eu</t>
  </si>
  <si>
    <t xml:space="preserve">Mgr. Michael Klos, Telefon 596 311 294   </t>
  </si>
  <si>
    <t xml:space="preserve">Slovenská 2936/61, 733 01 Karviná-Hranice </t>
  </si>
  <si>
    <t>ZŠ a MŠ Slovenská</t>
  </si>
  <si>
    <t>Základní škola a Mateřská škola Slovenská, Karviná, příspěvková organizace</t>
  </si>
  <si>
    <t>toner pro Brother DCP-7040 - černá</t>
  </si>
  <si>
    <t>toner pro Brother MFc-L2732DW - černá</t>
  </si>
  <si>
    <t>CF230A</t>
  </si>
  <si>
    <t>toner pro HP LaserJet M203 - černá</t>
  </si>
  <si>
    <t>Nákup spotřebního materiálu 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</si>
</sst>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0" fillId="0" borderId="0" applyNumberFormat="0" applyFill="0" applyBorder="0" applyAlignment="0" applyProtection="0"/>
  </cellStyleXfs>
  <cellXfs count="95">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3" fillId="0" borderId="0" xfId="0" applyFont="1" applyFill="1" applyBorder="1" applyAlignment="1">
      <alignment vertical="top" wrapText="1"/>
    </xf>
    <xf numFmtId="1" fontId="3" fillId="0" borderId="0" xfId="0" applyNumberFormat="1" applyFont="1" applyFill="1" applyBorder="1" applyAlignment="1">
      <alignment horizontal="center" vertical="top"/>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20" fillId="0" borderId="0" xfId="6"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21" fillId="0" borderId="0" xfId="0" applyFont="1" applyBorder="1" applyAlignment="1">
      <alignment wrapText="1"/>
    </xf>
    <xf numFmtId="0" fontId="3" fillId="0" borderId="0" xfId="0" applyFont="1" applyFill="1" applyBorder="1" applyAlignment="1">
      <alignment wrapText="1"/>
    </xf>
    <xf numFmtId="1" fontId="21" fillId="0" borderId="0" xfId="0" applyNumberFormat="1" applyFont="1" applyFill="1" applyBorder="1" applyAlignment="1">
      <alignment horizontal="center" vertical="top"/>
    </xf>
    <xf numFmtId="0" fontId="3" fillId="0" borderId="0" xfId="0" applyFont="1" applyBorder="1" applyAlignment="1">
      <alignment wrapText="1"/>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8" totalsRowCount="1" headerRowDxfId="20" dataDxfId="19" totalsRowDxfId="18">
  <sortState ref="B6:J44">
    <sortCondition ref="C5:C44"/>
  </sortState>
  <tableColumns count="9">
    <tableColumn id="1" name="Poř." totalsRowLabel="Celkem" dataDxfId="13" totalsRowDxfId="8">
      <calculatedColumnFormula>ROW(Tabulka1[[#This Row],[Poř.]])-14</calculatedColumnFormula>
    </tableColumn>
    <tableColumn id="2" name="Položka-typ" dataDxfId="12" totalsRowDxfId="7"/>
    <tableColumn id="3" name="Položka-popis" dataDxfId="11" totalsRowDxfId="6"/>
    <tableColumn id="9" name="Typ / výrobce" dataDxfId="10" totalsRowDxfId="5"/>
    <tableColumn id="4" name="Počet kusů" dataDxfId="9" totalsRowDxfId="4"/>
    <tableColumn id="5" name="Jednotková cena bez DPH" dataDxfId="17" totalsRowDxfId="3" dataCellStyle="Měna"/>
    <tableColumn id="6" name="Nabídková cena bez DPH" totalsRowFunction="sum" dataDxfId="16" totalsRowDxfId="2">
      <calculatedColumnFormula>F15*G15</calculatedColumnFormula>
    </tableColumn>
    <tableColumn id="7" name="DPH" totalsRowFunction="sum" dataDxfId="15" totalsRowDxfId="1">
      <calculatedColumnFormula>H15*0.21</calculatedColumnFormula>
    </tableColumn>
    <tableColumn id="8" name="Nabídková cena s DPH" totalsRowFunction="sum" dataDxfId="14"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353;kola@zs-slovenska.eu"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2"/>
  <sheetViews>
    <sheetView showGridLines="0" tabSelected="1" zoomScaleNormal="100" workbookViewId="0">
      <selection activeCell="B13" sqref="B13:J13"/>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6" t="s">
        <v>24</v>
      </c>
      <c r="C1" s="66"/>
      <c r="D1" s="10" t="s">
        <v>11</v>
      </c>
      <c r="E1" s="10"/>
      <c r="F1" s="10"/>
      <c r="G1" s="10"/>
      <c r="H1" s="10"/>
      <c r="I1" s="10"/>
      <c r="J1" s="10"/>
    </row>
    <row r="2" spans="2:11" x14ac:dyDescent="0.25">
      <c r="B2" s="52" t="s">
        <v>21</v>
      </c>
      <c r="C2" s="52"/>
      <c r="D2" s="65" t="s">
        <v>52</v>
      </c>
      <c r="E2" s="65"/>
      <c r="F2" s="65"/>
      <c r="G2" s="65"/>
      <c r="H2" s="65"/>
      <c r="I2" s="65"/>
      <c r="J2" s="65"/>
    </row>
    <row r="3" spans="2:11" x14ac:dyDescent="0.25">
      <c r="B3" s="52" t="s">
        <v>22</v>
      </c>
      <c r="C3" s="52"/>
      <c r="D3" s="65" t="s">
        <v>38</v>
      </c>
      <c r="E3" s="65"/>
      <c r="F3" s="65"/>
      <c r="G3" s="65"/>
      <c r="H3" s="65"/>
      <c r="I3" s="65"/>
      <c r="J3" s="65"/>
    </row>
    <row r="4" spans="2:11" ht="15.75" thickBot="1" x14ac:dyDescent="0.3">
      <c r="B4" s="7"/>
      <c r="C4" s="7"/>
      <c r="D4" s="8"/>
      <c r="E4" s="8"/>
      <c r="F4" s="8"/>
      <c r="G4" s="8"/>
      <c r="H4" s="8"/>
      <c r="I4" s="8"/>
      <c r="J4" s="8"/>
    </row>
    <row r="5" spans="2:11" x14ac:dyDescent="0.25">
      <c r="B5" s="80" t="s">
        <v>15</v>
      </c>
      <c r="C5" s="81"/>
      <c r="D5" s="24" t="s">
        <v>46</v>
      </c>
      <c r="E5" s="25" t="s">
        <v>13</v>
      </c>
      <c r="F5" s="71" t="s">
        <v>40</v>
      </c>
      <c r="G5" s="71"/>
      <c r="H5" s="25" t="s">
        <v>14</v>
      </c>
      <c r="I5" s="71" t="s">
        <v>41</v>
      </c>
      <c r="J5" s="72"/>
    </row>
    <row r="6" spans="2:11" x14ac:dyDescent="0.25">
      <c r="B6" s="51" t="s">
        <v>16</v>
      </c>
      <c r="C6" s="52"/>
      <c r="D6" s="53" t="s">
        <v>45</v>
      </c>
      <c r="E6" s="53"/>
      <c r="F6" s="53"/>
      <c r="G6" s="53"/>
      <c r="H6" s="53"/>
      <c r="I6" s="53"/>
      <c r="J6" s="54"/>
    </row>
    <row r="7" spans="2:11" x14ac:dyDescent="0.25">
      <c r="B7" s="51" t="s">
        <v>17</v>
      </c>
      <c r="C7" s="52"/>
      <c r="D7" s="53" t="s">
        <v>47</v>
      </c>
      <c r="E7" s="53"/>
      <c r="F7" s="53"/>
      <c r="G7" s="53"/>
      <c r="H7" s="53"/>
      <c r="I7" s="53"/>
      <c r="J7" s="54"/>
    </row>
    <row r="8" spans="2:11" x14ac:dyDescent="0.25">
      <c r="B8" s="51" t="s">
        <v>18</v>
      </c>
      <c r="C8" s="52"/>
      <c r="D8" s="9" t="s">
        <v>42</v>
      </c>
      <c r="E8" s="23" t="s">
        <v>23</v>
      </c>
      <c r="F8" s="75" t="s">
        <v>43</v>
      </c>
      <c r="G8" s="53"/>
      <c r="H8" s="53"/>
      <c r="I8" s="53"/>
      <c r="J8" s="54"/>
    </row>
    <row r="9" spans="2:11" ht="15.75" thickBot="1" x14ac:dyDescent="0.3">
      <c r="B9" s="82" t="s">
        <v>19</v>
      </c>
      <c r="C9" s="83"/>
      <c r="D9" s="55" t="s">
        <v>44</v>
      </c>
      <c r="E9" s="55"/>
      <c r="F9" s="55"/>
      <c r="G9" s="55"/>
      <c r="H9" s="55"/>
      <c r="I9" s="55"/>
      <c r="J9" s="56"/>
    </row>
    <row r="10" spans="2:11" ht="15.75" thickBot="1" x14ac:dyDescent="0.3">
      <c r="B10" s="76"/>
      <c r="C10" s="76"/>
      <c r="D10" s="77"/>
      <c r="E10" s="77"/>
      <c r="F10" s="77"/>
      <c r="G10" s="77"/>
      <c r="H10" s="77"/>
      <c r="I10" s="77"/>
      <c r="J10" s="77"/>
    </row>
    <row r="11" spans="2:11" ht="15.75" thickBot="1" x14ac:dyDescent="0.3">
      <c r="B11" s="78" t="s">
        <v>20</v>
      </c>
      <c r="C11" s="79"/>
      <c r="D11" s="26"/>
      <c r="E11" s="27" t="s">
        <v>13</v>
      </c>
      <c r="F11" s="73"/>
      <c r="G11" s="73"/>
      <c r="H11" s="27" t="s">
        <v>14</v>
      </c>
      <c r="I11" s="73"/>
      <c r="J11" s="74"/>
    </row>
    <row r="12" spans="2:11" x14ac:dyDescent="0.25">
      <c r="B12" s="57"/>
      <c r="C12" s="57"/>
      <c r="D12" s="57"/>
      <c r="E12" s="57"/>
      <c r="F12" s="57"/>
      <c r="G12" s="57"/>
      <c r="H12" s="57"/>
      <c r="I12" s="57"/>
      <c r="J12" s="57"/>
    </row>
    <row r="13" spans="2:11" x14ac:dyDescent="0.25">
      <c r="B13" s="50" t="s">
        <v>12</v>
      </c>
      <c r="C13" s="50"/>
      <c r="D13" s="50"/>
      <c r="E13" s="50"/>
      <c r="F13" s="50"/>
      <c r="G13" s="50"/>
      <c r="H13" s="50"/>
      <c r="I13" s="50"/>
      <c r="J13" s="50"/>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ROW(Tabulka1[[#This Row],[Poř.]])-14</f>
        <v>1</v>
      </c>
      <c r="C15" s="84" t="s">
        <v>39</v>
      </c>
      <c r="D15" s="40" t="s">
        <v>48</v>
      </c>
      <c r="E15" s="85" t="s">
        <v>10</v>
      </c>
      <c r="F15" s="86">
        <v>2</v>
      </c>
      <c r="G15" s="37"/>
      <c r="H15" s="38">
        <f t="shared" ref="H15:H17" si="0">F15*G15</f>
        <v>0</v>
      </c>
      <c r="I15" s="38">
        <f t="shared" ref="I15:I17" si="1">H15*0.21</f>
        <v>0</v>
      </c>
      <c r="J15" s="39">
        <f t="shared" ref="J15:J17" si="2">I15+H15</f>
        <v>0</v>
      </c>
      <c r="K15" s="1"/>
    </row>
    <row r="16" spans="2:11" s="2" customFormat="1" x14ac:dyDescent="0.25">
      <c r="B16" s="36">
        <f>ROW(Tabulka1[[#This Row],[Poř.]])-14</f>
        <v>2</v>
      </c>
      <c r="C16" s="87" t="s">
        <v>37</v>
      </c>
      <c r="D16" s="40" t="s">
        <v>49</v>
      </c>
      <c r="E16" s="85" t="s">
        <v>10</v>
      </c>
      <c r="F16" s="86">
        <v>2</v>
      </c>
      <c r="G16" s="37"/>
      <c r="H16" s="38">
        <f t="shared" si="0"/>
        <v>0</v>
      </c>
      <c r="I16" s="38">
        <f t="shared" si="1"/>
        <v>0</v>
      </c>
      <c r="J16" s="39">
        <f t="shared" si="2"/>
        <v>0</v>
      </c>
      <c r="K16" s="1"/>
    </row>
    <row r="17" spans="2:11" s="2" customFormat="1" x14ac:dyDescent="0.25">
      <c r="B17" s="36">
        <f>ROW(Tabulka1[[#This Row],[Poř.]])-14</f>
        <v>3</v>
      </c>
      <c r="C17" s="87" t="s">
        <v>50</v>
      </c>
      <c r="D17" s="40" t="s">
        <v>51</v>
      </c>
      <c r="E17" s="85" t="s">
        <v>10</v>
      </c>
      <c r="F17" s="41">
        <v>3</v>
      </c>
      <c r="G17" s="37"/>
      <c r="H17" s="38">
        <f t="shared" si="0"/>
        <v>0</v>
      </c>
      <c r="I17" s="38">
        <f t="shared" si="1"/>
        <v>0</v>
      </c>
      <c r="J17" s="39">
        <f t="shared" si="2"/>
        <v>0</v>
      </c>
      <c r="K17" s="1"/>
    </row>
    <row r="18" spans="2:11" ht="18" customHeight="1" thickBot="1" x14ac:dyDescent="0.3">
      <c r="B18" s="88" t="s">
        <v>8</v>
      </c>
      <c r="C18" s="89"/>
      <c r="D18" s="90"/>
      <c r="E18" s="89"/>
      <c r="F18" s="91"/>
      <c r="G18" s="92"/>
      <c r="H18" s="93">
        <f>SUBTOTAL(109,Tabulka1[Nabídková cena bez DPH])</f>
        <v>0</v>
      </c>
      <c r="I18" s="93">
        <f>SUBTOTAL(109,Tabulka1[DPH])</f>
        <v>0</v>
      </c>
      <c r="J18" s="94">
        <f>SUBTOTAL(109,Tabulka1[Nabídková cena s DPH])</f>
        <v>0</v>
      </c>
    </row>
    <row r="19" spans="2:11" ht="18" customHeight="1" x14ac:dyDescent="0.25">
      <c r="B19" s="67" t="s">
        <v>34</v>
      </c>
      <c r="C19" s="68"/>
      <c r="D19" s="68"/>
      <c r="E19" s="68"/>
      <c r="F19" s="68"/>
      <c r="G19" s="68"/>
      <c r="H19" s="68"/>
      <c r="I19" s="68"/>
      <c r="J19" s="69"/>
    </row>
    <row r="20" spans="2:11" ht="18" customHeight="1" thickBot="1" x14ac:dyDescent="0.3">
      <c r="B20" s="30"/>
      <c r="C20" s="70" t="s">
        <v>35</v>
      </c>
      <c r="D20" s="70"/>
      <c r="E20" s="70"/>
      <c r="F20" s="31"/>
      <c r="G20" s="32"/>
      <c r="H20" s="33"/>
      <c r="I20" s="33"/>
      <c r="J20" s="34">
        <f>G20</f>
        <v>0</v>
      </c>
    </row>
    <row r="21" spans="2:11" ht="15.75" thickBot="1" x14ac:dyDescent="0.3">
      <c r="J21"/>
    </row>
    <row r="22" spans="2:11" x14ac:dyDescent="0.25">
      <c r="B22" s="59" t="s">
        <v>25</v>
      </c>
      <c r="C22" s="60"/>
      <c r="D22" s="60"/>
      <c r="E22" s="60"/>
      <c r="F22" s="60"/>
      <c r="G22" s="60"/>
      <c r="H22" s="60"/>
      <c r="I22" s="60"/>
      <c r="J22" s="61"/>
    </row>
    <row r="23" spans="2:11" x14ac:dyDescent="0.25">
      <c r="B23" s="17" t="s">
        <v>26</v>
      </c>
      <c r="C23" s="62" t="s">
        <v>27</v>
      </c>
      <c r="D23" s="62"/>
      <c r="E23" s="62"/>
      <c r="F23" s="62"/>
      <c r="G23" s="62"/>
      <c r="H23" s="62"/>
      <c r="I23" s="62"/>
      <c r="J23" s="63"/>
    </row>
    <row r="24" spans="2:11" x14ac:dyDescent="0.25">
      <c r="B24" s="18"/>
      <c r="C24" s="62" t="s">
        <v>28</v>
      </c>
      <c r="D24" s="62"/>
      <c r="E24" s="62"/>
      <c r="F24" s="62"/>
      <c r="G24" s="62"/>
      <c r="H24" s="62"/>
      <c r="I24" s="62"/>
      <c r="J24" s="63"/>
    </row>
    <row r="25" spans="2:11" x14ac:dyDescent="0.25">
      <c r="B25" s="44" t="s">
        <v>29</v>
      </c>
      <c r="C25" s="45"/>
      <c r="D25" s="28" t="s">
        <v>30</v>
      </c>
      <c r="E25" s="45" t="s">
        <v>31</v>
      </c>
      <c r="F25" s="45"/>
      <c r="G25" s="45" t="s">
        <v>32</v>
      </c>
      <c r="H25" s="45"/>
      <c r="I25" s="45"/>
      <c r="J25" s="29" t="s">
        <v>33</v>
      </c>
    </row>
    <row r="26" spans="2:11" x14ac:dyDescent="0.25">
      <c r="B26" s="46"/>
      <c r="C26" s="47"/>
      <c r="D26" s="19"/>
      <c r="E26" s="47"/>
      <c r="F26" s="47"/>
      <c r="G26" s="58"/>
      <c r="H26" s="58"/>
      <c r="I26" s="58"/>
      <c r="J26" s="20"/>
    </row>
    <row r="27" spans="2:11" ht="15.75" thickBot="1" x14ac:dyDescent="0.3">
      <c r="B27" s="64"/>
      <c r="C27" s="42"/>
      <c r="D27" s="21"/>
      <c r="E27" s="42"/>
      <c r="F27" s="42"/>
      <c r="G27" s="43"/>
      <c r="H27" s="43"/>
      <c r="I27" s="43"/>
      <c r="J27" s="22"/>
    </row>
    <row r="28" spans="2:11" x14ac:dyDescent="0.25">
      <c r="B28" s="13"/>
      <c r="C28" s="12"/>
      <c r="D28" s="6"/>
      <c r="E28" s="12"/>
      <c r="F28" s="14"/>
      <c r="G28" s="15"/>
      <c r="H28" s="16"/>
      <c r="I28" s="16"/>
    </row>
    <row r="29" spans="2:11" x14ac:dyDescent="0.25">
      <c r="B29" s="49" t="s">
        <v>36</v>
      </c>
      <c r="C29" s="49"/>
      <c r="D29" s="49"/>
      <c r="E29" s="3"/>
    </row>
    <row r="30" spans="2:11" x14ac:dyDescent="0.25">
      <c r="B30" s="48"/>
      <c r="C30" s="48"/>
      <c r="D30" s="48"/>
      <c r="E30" s="11"/>
    </row>
    <row r="31" spans="2:11" x14ac:dyDescent="0.25">
      <c r="B31" s="35"/>
      <c r="C31" s="35"/>
      <c r="D31" s="35"/>
      <c r="E31" s="11"/>
    </row>
    <row r="32" spans="2:11" x14ac:dyDescent="0.25">
      <c r="B32" s="35"/>
      <c r="C32" s="35"/>
      <c r="D32" s="35"/>
      <c r="E32" s="11"/>
    </row>
  </sheetData>
  <mergeCells count="39">
    <mergeCell ref="B19:J19"/>
    <mergeCell ref="C20:E20"/>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0:D30"/>
    <mergeCell ref="B29:D29"/>
    <mergeCell ref="B13:J13"/>
    <mergeCell ref="B6:C6"/>
    <mergeCell ref="D7:J7"/>
    <mergeCell ref="D9:J9"/>
    <mergeCell ref="D6:J6"/>
    <mergeCell ref="B12:J12"/>
    <mergeCell ref="B8:C8"/>
    <mergeCell ref="E26:F26"/>
    <mergeCell ref="G25:I25"/>
    <mergeCell ref="G26:I26"/>
    <mergeCell ref="B22:J22"/>
    <mergeCell ref="C23:J23"/>
    <mergeCell ref="C24:J24"/>
    <mergeCell ref="B27:C27"/>
    <mergeCell ref="E27:F27"/>
    <mergeCell ref="G27:I27"/>
    <mergeCell ref="B25:C25"/>
    <mergeCell ref="B26:C26"/>
    <mergeCell ref="E25:F25"/>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2023-04-26T10:06:57Z</dcterms:modified>
</cp:coreProperties>
</file>