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<sst xmlns="http://schemas.openxmlformats.org/spreadsheetml/2006/main" count="81" uniqueCount="63">
  <si>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</si>
  <si>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</si>
  <si>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</si>
  <si>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</si>
  <si>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</si>
  <si>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</si>
  <si>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</si>
  <si>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</si>
  <si>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</si>
  <si>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</si>
  <si>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</si>
  <si>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</si>
  <si>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</si>
  <si>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</si>
  <si>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</si>
  <si>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</si>
  <si>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</si>
  <si>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</si>
  <si>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</si>
  <si>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</si>
  <si>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</si>
  <si>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</si>
  <si>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</si>
  <si>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</si>
  <si>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</si>
  <si>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</si>
  <si>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</si>
  <si>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</si>
  <si>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</si>
  <si>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</si>
  <si>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</si>
  <si>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</si>
  <si>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</si>
  <si>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</si>
  <si>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</si>
  <si>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Regionální knihovna Karviná, příspěvková organizace</t>
  </si>
  <si>
    <t xml:space="preserve">Centrum 2299, 734 11 Karviná-Mizerov </t>
  </si>
  <si>
    <t>kze8w39</t>
  </si>
  <si>
    <t>knihovna@rkka.cz</t>
  </si>
  <si>
    <t xml:space="preserve">Telefon 596 348 301  </t>
  </si>
  <si>
    <t xml:space="preserve">00306355       </t>
  </si>
  <si>
    <t>CZ00306355</t>
  </si>
  <si>
    <t xml:space="preserve">HP LaserJet Pro MFP M225dn  </t>
  </si>
  <si>
    <t xml:space="preserve"> CF283X</t>
  </si>
  <si>
    <t>HP Color LaserJet Pro MFP M283fdw</t>
  </si>
  <si>
    <t>Canon i-sensys MF734Cdw</t>
  </si>
  <si>
    <t>Canon i-sensys MF623Cn</t>
  </si>
  <si>
    <t xml:space="preserve"> CRG-054H C </t>
  </si>
  <si>
    <t xml:space="preserve"> CRG-054H M </t>
  </si>
  <si>
    <t xml:space="preserve"> CRG-054H Y</t>
  </si>
  <si>
    <t xml:space="preserve"> CRG-718  C</t>
  </si>
  <si>
    <t>Canon i-sensys MF 645Cx</t>
  </si>
  <si>
    <t xml:space="preserve">Canon i-sensys MF724Cdw </t>
  </si>
  <si>
    <t>alternativa</t>
  </si>
  <si>
    <t xml:space="preserve"> 046H BK </t>
  </si>
  <si>
    <t xml:space="preserve"> 046H Y</t>
  </si>
  <si>
    <t xml:space="preserve"> 046H M</t>
  </si>
  <si>
    <t xml:space="preserve"> 046H C</t>
  </si>
  <si>
    <t xml:space="preserve"> SRG-731 C </t>
  </si>
  <si>
    <t>Náhradní plnění</t>
  </si>
  <si>
    <t>hodnota nabízeného náhradního plnění</t>
  </si>
  <si>
    <t>Nákup spotřebního materiálu 21/2023</t>
  </si>
  <si>
    <t xml:space="preserve"> 207X - 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</si>
</sst>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sz val="11"/>
      <color theme="0"/>
      <name val="Calibri"/>
      <family val="2"/>
      <scheme val="minor"/>
    </font>
    <font>
      <sz val="11"/>
      <color theme="1"/>
      <name val="Arial"/>
      <family val="2"/>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4">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thin"/>
      <right style="thin"/>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6" fillId="4" borderId="0" applyNumberFormat="0" applyBorder="0" applyAlignment="0" applyProtection="0"/>
  </cellStyleXfs>
  <cellXfs count="87">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wrapText="1"/>
    </xf>
    <xf numFmtId="0" fontId="3" fillId="0" borderId="0" xfId="0" applyFont="1"/>
    <xf numFmtId="0" fontId="3" fillId="0" borderId="0" xfId="0" applyFont="1" applyAlignment="1">
      <alignment vertical="center"/>
    </xf>
    <xf numFmtId="0" fontId="3" fillId="0" borderId="0" xfId="0" applyFont="1" applyFill="1" applyBorder="1"/>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3" fillId="0" borderId="0" xfId="0" applyFont="1" applyFill="1" applyBorder="1" applyAlignment="1">
      <alignment horizontal="center" vertical="center"/>
    </xf>
    <xf numFmtId="44" fontId="10" fillId="3" borderId="0" xfId="25" applyFont="1" applyFill="1" applyBorder="1"/>
    <xf numFmtId="44" fontId="18" fillId="0" borderId="0" xfId="0" applyNumberFormat="1" applyFont="1" applyFill="1" applyBorder="1"/>
    <xf numFmtId="0" fontId="3" fillId="0" borderId="0" xfId="0" applyFont="1" applyBorder="1"/>
    <xf numFmtId="0" fontId="17" fillId="0" borderId="9" xfId="0" applyFont="1" applyBorder="1" applyAlignment="1">
      <alignment horizontal="center"/>
    </xf>
    <xf numFmtId="49" fontId="10" fillId="0" borderId="1" xfId="0" applyNumberFormat="1" applyFont="1" applyBorder="1" applyAlignment="1">
      <alignment horizontal="left"/>
    </xf>
    <xf numFmtId="49" fontId="10" fillId="0" borderId="10" xfId="0" applyNumberFormat="1" applyFont="1" applyBorder="1" applyAlignment="1">
      <alignment horizontal="left"/>
    </xf>
    <xf numFmtId="49" fontId="8" fillId="3" borderId="2" xfId="21" applyNumberFormat="1" applyFont="1" applyBorder="1" applyAlignment="1">
      <alignment horizontal="left"/>
    </xf>
    <xf numFmtId="49" fontId="8" fillId="3" borderId="11" xfId="21" applyNumberFormat="1" applyFont="1" applyBorder="1" applyAlignment="1">
      <alignment horizontal="left"/>
    </xf>
    <xf numFmtId="0" fontId="15" fillId="0" borderId="0" xfId="22"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3" xfId="0" applyFont="1" applyBorder="1" applyAlignment="1">
      <alignment horizontal="right"/>
    </xf>
    <xf numFmtId="0" fontId="3" fillId="0" borderId="2" xfId="0" applyFont="1" applyBorder="1" applyAlignment="1">
      <alignment horizontal="right"/>
    </xf>
    <xf numFmtId="0" fontId="3" fillId="0" borderId="14" xfId="0" applyFont="1" applyBorder="1" applyAlignment="1">
      <alignment horizontal="right"/>
    </xf>
    <xf numFmtId="0" fontId="3" fillId="0" borderId="1" xfId="0" applyFont="1" applyBorder="1" applyAlignment="1">
      <alignment horizontal="right"/>
    </xf>
    <xf numFmtId="0" fontId="3" fillId="0" borderId="15" xfId="0" applyFont="1" applyBorder="1" applyAlignment="1">
      <alignment horizontal="right"/>
    </xf>
    <xf numFmtId="0" fontId="3" fillId="0" borderId="0"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3" fontId="10" fillId="0" borderId="17" xfId="0" applyNumberFormat="1"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xf>
    <xf numFmtId="0" fontId="13" fillId="0" borderId="0" xfId="0" applyFont="1" applyBorder="1" applyAlignment="1">
      <alignment horizontal="left"/>
    </xf>
    <xf numFmtId="0" fontId="9" fillId="3" borderId="5" xfId="21" applyFont="1" applyBorder="1" applyAlignment="1">
      <alignment horizontal="left" wrapText="1"/>
    </xf>
    <xf numFmtId="0" fontId="14" fillId="5" borderId="19" xfId="0" applyFont="1" applyFill="1" applyBorder="1" applyAlignment="1">
      <alignment horizontal="center"/>
    </xf>
    <xf numFmtId="0" fontId="14" fillId="5" borderId="20" xfId="0" applyFont="1" applyFill="1" applyBorder="1" applyAlignment="1">
      <alignment horizontal="center"/>
    </xf>
    <xf numFmtId="0" fontId="14" fillId="5" borderId="21"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22" xfId="21" applyFont="1" applyBorder="1" applyAlignment="1">
      <alignment horizontal="left"/>
    </xf>
    <xf numFmtId="0" fontId="9" fillId="3" borderId="7" xfId="21" applyFont="1" applyBorder="1" applyAlignment="1">
      <alignment horizontal="left"/>
    </xf>
    <xf numFmtId="0" fontId="14" fillId="4" borderId="0" xfId="26" applyFont="1" applyBorder="1" applyAlignment="1">
      <alignment horizontal="center"/>
    </xf>
    <xf numFmtId="0" fontId="0" fillId="0" borderId="0" xfId="0" applyFont="1" applyFill="1" applyBorder="1" applyAlignment="1">
      <alignment horizontal="left" wrapText="1"/>
    </xf>
    <xf numFmtId="0" fontId="9" fillId="3" borderId="7" xfId="21" applyFont="1" applyBorder="1" applyAlignment="1">
      <alignment horizontal="left" wrapText="1"/>
    </xf>
    <xf numFmtId="0" fontId="13" fillId="0" borderId="23" xfId="0" applyFont="1" applyBorder="1" applyAlignment="1">
      <alignment horizontal="left"/>
    </xf>
    <xf numFmtId="0" fontId="9" fillId="3" borderId="3" xfId="21" applyFont="1" applyBorder="1" applyAlignment="1">
      <alignment horizontal="left"/>
    </xf>
  </cellXfs>
  <cellStyles count="13">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 name="Zvýraznění 6"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Arial"/>
      </font>
      <numFmt numFmtId="178" formatCode="0"/>
      <fill>
        <patternFill patternType="none"/>
      </fill>
      <alignment horizontal="center" vertical="bottom" textRotation="0" wrapText="1" shrinkToFit="1" readingOrder="0"/>
      <border>
        <left style="thin"/>
        <right style="thin"/>
        <top style="thin"/>
        <bottom style="thin"/>
        <vertical/>
        <horizontal/>
      </border>
    </dxf>
    <dxf>
      <font>
        <sz val="10"/>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44</xdr:row>
      <xdr:rowOff>123825</xdr:rowOff>
    </xdr:from>
    <xdr:ext cx="9315450" cy="12782550"/>
    <xdr:sp macro="" textlink="">
      <xdr:nvSpPr>
        <xdr:cNvPr id="2" name="TextovéPole 1"/>
        <xdr:cNvSpPr txBox="1"/>
      </xdr:nvSpPr>
      <xdr:spPr>
        <a:xfrm>
          <a:off x="171450" y="87820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6" totalsRowCount="1" headerRowDxfId="20" dataDxfId="19" totalsRowDxfId="18">
  <sortState ref="B6:J44">
    <sortCondition sortBy="value" ref="C6:C44"/>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nihovna@rk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0"/>
  <sheetViews>
    <sheetView showGridLines="0" tabSelected="1" workbookViewId="0" topLeftCell="A13">
      <selection activeCell="G15" sqref="G15:G25"/>
    </sheetView>
  </sheetViews>
  <sheetFormatPr defaultColWidth="9.140625" defaultRowHeight="15"/>
  <cols>
    <col min="1" max="1" width="2.421875" style="21" customWidth="1"/>
    <col min="2" max="2" width="6.140625" style="21" customWidth="1"/>
    <col min="3" max="3" width="16.14062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61" t="s">
        <v>23</v>
      </c>
      <c r="C1" s="61"/>
      <c r="D1" s="8" t="s">
        <v>10</v>
      </c>
      <c r="E1" s="8"/>
      <c r="F1" s="8"/>
      <c r="G1" s="8"/>
      <c r="H1" s="8"/>
      <c r="I1" s="8"/>
      <c r="J1" s="8"/>
    </row>
    <row r="2" spans="2:10" ht="15">
      <c r="B2" s="61" t="s">
        <v>20</v>
      </c>
      <c r="C2" s="61"/>
      <c r="D2" s="64" t="s">
        <v>61</v>
      </c>
      <c r="E2" s="64"/>
      <c r="F2" s="64"/>
      <c r="G2" s="64"/>
      <c r="H2" s="64"/>
      <c r="I2" s="64"/>
      <c r="J2" s="64"/>
    </row>
    <row r="3" spans="2:10" ht="15">
      <c r="B3" s="61" t="s">
        <v>21</v>
      </c>
      <c r="C3" s="61"/>
      <c r="D3" s="64" t="s">
        <v>34</v>
      </c>
      <c r="E3" s="64"/>
      <c r="F3" s="64"/>
      <c r="G3" s="64"/>
      <c r="H3" s="64"/>
      <c r="I3" s="64"/>
      <c r="J3" s="64"/>
    </row>
    <row r="4" spans="2:10" ht="15">
      <c r="B4" s="5"/>
      <c r="C4" s="5"/>
      <c r="D4" s="6"/>
      <c r="E4" s="6"/>
      <c r="F4" s="6"/>
      <c r="G4" s="6"/>
      <c r="H4" s="6"/>
      <c r="I4" s="6"/>
      <c r="J4" s="6"/>
    </row>
    <row r="5" spans="2:10" ht="15">
      <c r="B5" s="58" t="s">
        <v>14</v>
      </c>
      <c r="C5" s="59"/>
      <c r="D5" s="31" t="s">
        <v>35</v>
      </c>
      <c r="E5" s="32" t="s">
        <v>12</v>
      </c>
      <c r="F5" s="47" t="s">
        <v>40</v>
      </c>
      <c r="G5" s="47"/>
      <c r="H5" s="32" t="s">
        <v>13</v>
      </c>
      <c r="I5" s="47" t="s">
        <v>41</v>
      </c>
      <c r="J5" s="48"/>
    </row>
    <row r="6" spans="2:10" ht="15">
      <c r="B6" s="60" t="s">
        <v>15</v>
      </c>
      <c r="C6" s="61"/>
      <c r="D6" s="52" t="s">
        <v>36</v>
      </c>
      <c r="E6" s="52"/>
      <c r="F6" s="52"/>
      <c r="G6" s="52"/>
      <c r="H6" s="52"/>
      <c r="I6" s="52"/>
      <c r="J6" s="53"/>
    </row>
    <row r="7" spans="2:10" ht="15">
      <c r="B7" s="60" t="s">
        <v>16</v>
      </c>
      <c r="C7" s="61"/>
      <c r="D7" s="52" t="s">
        <v>36</v>
      </c>
      <c r="E7" s="52"/>
      <c r="F7" s="52"/>
      <c r="G7" s="52"/>
      <c r="H7" s="52"/>
      <c r="I7" s="52"/>
      <c r="J7" s="53"/>
    </row>
    <row r="8" spans="2:10" ht="15">
      <c r="B8" s="60" t="s">
        <v>17</v>
      </c>
      <c r="C8" s="61"/>
      <c r="D8" s="7" t="s">
        <v>37</v>
      </c>
      <c r="E8" s="14" t="s">
        <v>22</v>
      </c>
      <c r="F8" s="51" t="s">
        <v>38</v>
      </c>
      <c r="G8" s="52"/>
      <c r="H8" s="52"/>
      <c r="I8" s="52"/>
      <c r="J8" s="53"/>
    </row>
    <row r="9" spans="2:10" ht="15">
      <c r="B9" s="62" t="s">
        <v>18</v>
      </c>
      <c r="C9" s="63"/>
      <c r="D9" s="68" t="s">
        <v>39</v>
      </c>
      <c r="E9" s="69"/>
      <c r="F9" s="69"/>
      <c r="G9" s="69"/>
      <c r="H9" s="69"/>
      <c r="I9" s="69"/>
      <c r="J9" s="70"/>
    </row>
    <row r="10" spans="2:10" ht="15">
      <c r="B10" s="54"/>
      <c r="C10" s="54"/>
      <c r="D10" s="55"/>
      <c r="E10" s="55"/>
      <c r="F10" s="55"/>
      <c r="G10" s="55"/>
      <c r="H10" s="55"/>
      <c r="I10" s="55"/>
      <c r="J10" s="55"/>
    </row>
    <row r="11" spans="2:10" ht="15">
      <c r="B11" s="56" t="s">
        <v>19</v>
      </c>
      <c r="C11" s="57"/>
      <c r="D11" s="33"/>
      <c r="E11" s="34" t="s">
        <v>12</v>
      </c>
      <c r="F11" s="49"/>
      <c r="G11" s="49"/>
      <c r="H11" s="34" t="s">
        <v>13</v>
      </c>
      <c r="I11" s="49"/>
      <c r="J11" s="50"/>
    </row>
    <row r="12" spans="2:10" ht="15">
      <c r="B12" s="71"/>
      <c r="C12" s="71"/>
      <c r="D12" s="71"/>
      <c r="E12" s="71"/>
      <c r="F12" s="71"/>
      <c r="G12" s="71"/>
      <c r="H12" s="71"/>
      <c r="I12" s="71"/>
      <c r="J12" s="71"/>
    </row>
    <row r="13" spans="2:10" ht="15">
      <c r="B13" s="67" t="s">
        <v>11</v>
      </c>
      <c r="C13" s="67"/>
      <c r="D13" s="67"/>
      <c r="E13" s="67"/>
      <c r="F13" s="67"/>
      <c r="G13" s="67"/>
      <c r="H13" s="67"/>
      <c r="I13" s="67"/>
      <c r="J13" s="67"/>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28" t="s">
        <v>43</v>
      </c>
      <c r="D15" s="29" t="s">
        <v>42</v>
      </c>
      <c r="E15" s="27" t="s">
        <v>53</v>
      </c>
      <c r="F15" s="46">
        <v>1</v>
      </c>
      <c r="G15" s="16"/>
      <c r="H15" s="17">
        <f aca="true" t="shared" si="0" ref="H15:H17">F15*G15</f>
        <v>0</v>
      </c>
      <c r="I15" s="17">
        <f aca="true" t="shared" si="1" ref="I15:I17">H15*0.21</f>
        <v>0</v>
      </c>
      <c r="J15" s="18">
        <f aca="true" t="shared" si="2" ref="J15:J17">I15+H15</f>
        <v>0</v>
      </c>
      <c r="K15" s="23"/>
    </row>
    <row r="16" spans="2:11" s="22" customFormat="1" ht="15">
      <c r="B16" s="19">
        <v>2</v>
      </c>
      <c r="C16" s="28" t="s">
        <v>62</v>
      </c>
      <c r="D16" s="29" t="s">
        <v>44</v>
      </c>
      <c r="E16" s="27" t="s">
        <v>53</v>
      </c>
      <c r="F16" s="46">
        <v>1</v>
      </c>
      <c r="G16" s="16"/>
      <c r="H16" s="17">
        <f t="shared" si="0"/>
        <v>0</v>
      </c>
      <c r="I16" s="17">
        <f t="shared" si="1"/>
        <v>0</v>
      </c>
      <c r="J16" s="18">
        <f t="shared" si="2"/>
        <v>0</v>
      </c>
      <c r="K16" s="23"/>
    </row>
    <row r="17" spans="2:11" s="22" customFormat="1" ht="15">
      <c r="B17" s="19">
        <v>3</v>
      </c>
      <c r="C17" s="28" t="s">
        <v>54</v>
      </c>
      <c r="D17" s="29" t="s">
        <v>45</v>
      </c>
      <c r="E17" s="27" t="s">
        <v>53</v>
      </c>
      <c r="F17" s="46">
        <v>1</v>
      </c>
      <c r="G17" s="16"/>
      <c r="H17" s="17">
        <f t="shared" si="0"/>
        <v>0</v>
      </c>
      <c r="I17" s="17">
        <f t="shared" si="1"/>
        <v>0</v>
      </c>
      <c r="J17" s="18">
        <f t="shared" si="2"/>
        <v>0</v>
      </c>
      <c r="K17" s="23"/>
    </row>
    <row r="18" spans="2:11" s="22" customFormat="1" ht="15">
      <c r="B18" s="19">
        <v>4</v>
      </c>
      <c r="C18" s="28" t="s">
        <v>55</v>
      </c>
      <c r="D18" s="29" t="s">
        <v>45</v>
      </c>
      <c r="E18" s="27" t="s">
        <v>53</v>
      </c>
      <c r="F18" s="46">
        <v>1</v>
      </c>
      <c r="G18" s="24"/>
      <c r="H18" s="25">
        <f aca="true" t="shared" si="3" ref="H18:H25">F18*G18</f>
        <v>0</v>
      </c>
      <c r="I18" s="25">
        <f aca="true" t="shared" si="4" ref="I18:I25">H18*0.21</f>
        <v>0</v>
      </c>
      <c r="J18" s="26">
        <f aca="true" t="shared" si="5" ref="J18:J25">I18+H18</f>
        <v>0</v>
      </c>
      <c r="K18" s="23"/>
    </row>
    <row r="19" spans="2:11" s="22" customFormat="1" ht="15">
      <c r="B19" s="19">
        <v>5</v>
      </c>
      <c r="C19" s="28" t="s">
        <v>56</v>
      </c>
      <c r="D19" s="29" t="s">
        <v>45</v>
      </c>
      <c r="E19" s="27" t="s">
        <v>53</v>
      </c>
      <c r="F19" s="46">
        <v>1</v>
      </c>
      <c r="G19" s="24"/>
      <c r="H19" s="25">
        <f t="shared" si="3"/>
        <v>0</v>
      </c>
      <c r="I19" s="25">
        <f t="shared" si="4"/>
        <v>0</v>
      </c>
      <c r="J19" s="26">
        <f t="shared" si="5"/>
        <v>0</v>
      </c>
      <c r="K19" s="23"/>
    </row>
    <row r="20" spans="2:11" s="22" customFormat="1" ht="15">
      <c r="B20" s="19">
        <v>6</v>
      </c>
      <c r="C20" s="28" t="s">
        <v>57</v>
      </c>
      <c r="D20" s="29" t="s">
        <v>45</v>
      </c>
      <c r="E20" s="27" t="s">
        <v>53</v>
      </c>
      <c r="F20" s="46">
        <v>1</v>
      </c>
      <c r="G20" s="24"/>
      <c r="H20" s="25">
        <f t="shared" si="3"/>
        <v>0</v>
      </c>
      <c r="I20" s="25">
        <f t="shared" si="4"/>
        <v>0</v>
      </c>
      <c r="J20" s="26">
        <f t="shared" si="5"/>
        <v>0</v>
      </c>
      <c r="K20" s="23"/>
    </row>
    <row r="21" spans="2:11" s="22" customFormat="1" ht="15">
      <c r="B21" s="19">
        <v>7</v>
      </c>
      <c r="C21" s="30" t="s">
        <v>58</v>
      </c>
      <c r="D21" s="27" t="s">
        <v>46</v>
      </c>
      <c r="E21" s="27" t="s">
        <v>53</v>
      </c>
      <c r="F21" s="46">
        <v>1</v>
      </c>
      <c r="G21" s="24"/>
      <c r="H21" s="25">
        <f t="shared" si="3"/>
        <v>0</v>
      </c>
      <c r="I21" s="25">
        <f t="shared" si="4"/>
        <v>0</v>
      </c>
      <c r="J21" s="26">
        <f t="shared" si="5"/>
        <v>0</v>
      </c>
      <c r="K21" s="23"/>
    </row>
    <row r="22" spans="2:11" s="22" customFormat="1" ht="15">
      <c r="B22" s="19">
        <v>8</v>
      </c>
      <c r="C22" s="30" t="s">
        <v>47</v>
      </c>
      <c r="D22" s="27" t="s">
        <v>51</v>
      </c>
      <c r="E22" s="27" t="s">
        <v>53</v>
      </c>
      <c r="F22" s="46">
        <v>2</v>
      </c>
      <c r="G22" s="24"/>
      <c r="H22" s="25">
        <f t="shared" si="3"/>
        <v>0</v>
      </c>
      <c r="I22" s="25">
        <f t="shared" si="4"/>
        <v>0</v>
      </c>
      <c r="J22" s="26">
        <f t="shared" si="5"/>
        <v>0</v>
      </c>
      <c r="K22" s="23"/>
    </row>
    <row r="23" spans="2:11" s="22" customFormat="1" ht="15">
      <c r="B23" s="19">
        <v>9</v>
      </c>
      <c r="C23" s="30" t="s">
        <v>48</v>
      </c>
      <c r="D23" s="27" t="s">
        <v>51</v>
      </c>
      <c r="E23" s="27" t="s">
        <v>53</v>
      </c>
      <c r="F23" s="46">
        <v>2</v>
      </c>
      <c r="G23" s="24"/>
      <c r="H23" s="25">
        <f t="shared" si="3"/>
        <v>0</v>
      </c>
      <c r="I23" s="25">
        <f t="shared" si="4"/>
        <v>0</v>
      </c>
      <c r="J23" s="26">
        <f t="shared" si="5"/>
        <v>0</v>
      </c>
      <c r="K23" s="23"/>
    </row>
    <row r="24" spans="2:11" s="22" customFormat="1" ht="15">
      <c r="B24" s="19">
        <v>10</v>
      </c>
      <c r="C24" s="30" t="s">
        <v>49</v>
      </c>
      <c r="D24" s="27" t="s">
        <v>51</v>
      </c>
      <c r="E24" s="27" t="s">
        <v>53</v>
      </c>
      <c r="F24" s="46">
        <v>1</v>
      </c>
      <c r="G24" s="24"/>
      <c r="H24" s="25">
        <f t="shared" si="3"/>
        <v>0</v>
      </c>
      <c r="I24" s="25">
        <f t="shared" si="4"/>
        <v>0</v>
      </c>
      <c r="J24" s="26">
        <f t="shared" si="5"/>
        <v>0</v>
      </c>
      <c r="K24" s="23"/>
    </row>
    <row r="25" spans="2:11" s="22" customFormat="1" ht="15">
      <c r="B25" s="19">
        <v>11</v>
      </c>
      <c r="C25" s="30" t="s">
        <v>50</v>
      </c>
      <c r="D25" s="29" t="s">
        <v>52</v>
      </c>
      <c r="E25" s="27" t="s">
        <v>53</v>
      </c>
      <c r="F25" s="46">
        <v>1</v>
      </c>
      <c r="G25" s="24"/>
      <c r="H25" s="25">
        <f t="shared" si="3"/>
        <v>0</v>
      </c>
      <c r="I25" s="25">
        <f t="shared" si="4"/>
        <v>0</v>
      </c>
      <c r="J25" s="26">
        <f t="shared" si="5"/>
        <v>0</v>
      </c>
      <c r="K25" s="23"/>
    </row>
    <row r="26" spans="2:10" ht="18" customHeight="1">
      <c r="B26" s="45" t="s">
        <v>8</v>
      </c>
      <c r="C26" s="30"/>
      <c r="D26" s="27"/>
      <c r="E26" s="30"/>
      <c r="F26" s="42"/>
      <c r="G26" s="12"/>
      <c r="H26" s="13">
        <f>SUBTOTAL(109,[Nabídková cena bez DPH])</f>
        <v>0</v>
      </c>
      <c r="I26" s="13">
        <f>SUBTOTAL(109,[DPH])</f>
        <v>0</v>
      </c>
      <c r="J26" s="44">
        <f>SUBTOTAL(109,[Nabídková cena s DPH])</f>
        <v>0</v>
      </c>
    </row>
    <row r="27" spans="2:10" ht="18" customHeight="1">
      <c r="B27" s="82" t="s">
        <v>59</v>
      </c>
      <c r="C27" s="82"/>
      <c r="D27" s="82"/>
      <c r="E27" s="82"/>
      <c r="F27" s="82"/>
      <c r="G27" s="82"/>
      <c r="H27" s="82"/>
      <c r="I27" s="82"/>
      <c r="J27" s="82"/>
    </row>
    <row r="28" spans="2:10" ht="18" customHeight="1">
      <c r="B28" s="22"/>
      <c r="C28" s="83" t="s">
        <v>60</v>
      </c>
      <c r="D28" s="83"/>
      <c r="E28" s="83"/>
      <c r="F28" s="42"/>
      <c r="G28" s="43"/>
      <c r="H28" s="13"/>
      <c r="I28" s="13"/>
      <c r="J28" s="44">
        <f>G28</f>
        <v>0</v>
      </c>
    </row>
    <row r="29" ht="15.75" thickBot="1">
      <c r="J29" s="21"/>
    </row>
    <row r="30" spans="2:10" ht="15">
      <c r="B30" s="75" t="s">
        <v>24</v>
      </c>
      <c r="C30" s="76"/>
      <c r="D30" s="76"/>
      <c r="E30" s="76"/>
      <c r="F30" s="76"/>
      <c r="G30" s="76"/>
      <c r="H30" s="76"/>
      <c r="I30" s="76"/>
      <c r="J30" s="77"/>
    </row>
    <row r="31" spans="2:10" ht="15">
      <c r="B31" s="35" t="s">
        <v>25</v>
      </c>
      <c r="C31" s="78" t="s">
        <v>26</v>
      </c>
      <c r="D31" s="78"/>
      <c r="E31" s="78"/>
      <c r="F31" s="78"/>
      <c r="G31" s="78"/>
      <c r="H31" s="78"/>
      <c r="I31" s="78"/>
      <c r="J31" s="79"/>
    </row>
    <row r="32" spans="2:10" ht="15">
      <c r="B32" s="36"/>
      <c r="C32" s="78" t="s">
        <v>27</v>
      </c>
      <c r="D32" s="78"/>
      <c r="E32" s="78"/>
      <c r="F32" s="78"/>
      <c r="G32" s="78"/>
      <c r="H32" s="78"/>
      <c r="I32" s="78"/>
      <c r="J32" s="79"/>
    </row>
    <row r="33" spans="2:10" ht="15">
      <c r="B33" s="85" t="s">
        <v>28</v>
      </c>
      <c r="C33" s="73"/>
      <c r="D33" s="15" t="s">
        <v>29</v>
      </c>
      <c r="E33" s="73" t="s">
        <v>30</v>
      </c>
      <c r="F33" s="73"/>
      <c r="G33" s="73" t="s">
        <v>31</v>
      </c>
      <c r="H33" s="73"/>
      <c r="I33" s="73"/>
      <c r="J33" s="37" t="s">
        <v>32</v>
      </c>
    </row>
    <row r="34" spans="2:10" ht="15">
      <c r="B34" s="86"/>
      <c r="C34" s="72"/>
      <c r="D34" s="38"/>
      <c r="E34" s="72"/>
      <c r="F34" s="72"/>
      <c r="G34" s="74"/>
      <c r="H34" s="74"/>
      <c r="I34" s="74"/>
      <c r="J34" s="39"/>
    </row>
    <row r="35" spans="2:10" ht="15.75" thickBot="1">
      <c r="B35" s="80"/>
      <c r="C35" s="81"/>
      <c r="D35" s="40"/>
      <c r="E35" s="81"/>
      <c r="F35" s="81"/>
      <c r="G35" s="84"/>
      <c r="H35" s="84"/>
      <c r="I35" s="84"/>
      <c r="J35" s="41"/>
    </row>
    <row r="36" spans="2:9" ht="15">
      <c r="B36" s="10"/>
      <c r="C36" s="9"/>
      <c r="D36" s="4"/>
      <c r="E36" s="9"/>
      <c r="F36" s="11"/>
      <c r="G36" s="12"/>
      <c r="H36" s="13"/>
      <c r="I36" s="13"/>
    </row>
    <row r="37" spans="2:5" ht="15">
      <c r="B37" s="66" t="s">
        <v>33</v>
      </c>
      <c r="C37" s="66"/>
      <c r="D37" s="66"/>
      <c r="E37" s="1"/>
    </row>
    <row r="38" spans="2:5" ht="15">
      <c r="B38" s="65"/>
      <c r="C38" s="65"/>
      <c r="D38" s="65"/>
      <c r="E38" s="20"/>
    </row>
    <row r="39" spans="2:5" ht="15">
      <c r="B39" s="20"/>
      <c r="C39" s="20"/>
      <c r="D39" s="20"/>
      <c r="E39" s="20"/>
    </row>
    <row r="40" spans="2:5" ht="15">
      <c r="B40" s="20"/>
      <c r="C40" s="20"/>
      <c r="D40" s="20"/>
      <c r="E40" s="20"/>
    </row>
    <row r="41" ht="15"/>
    <row r="42" ht="15"/>
    <row r="43"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sheetData>
  <mergeCells count="39">
    <mergeCell ref="B27:J27"/>
    <mergeCell ref="C28:E28"/>
    <mergeCell ref="E35:F35"/>
    <mergeCell ref="G35:I35"/>
    <mergeCell ref="B33:C33"/>
    <mergeCell ref="B34:C34"/>
    <mergeCell ref="E33:F33"/>
    <mergeCell ref="B38:D38"/>
    <mergeCell ref="B37:D37"/>
    <mergeCell ref="B13:J13"/>
    <mergeCell ref="B6:C6"/>
    <mergeCell ref="D7:J7"/>
    <mergeCell ref="D9:J9"/>
    <mergeCell ref="D6:J6"/>
    <mergeCell ref="B12:J12"/>
    <mergeCell ref="B8:C8"/>
    <mergeCell ref="E34:F34"/>
    <mergeCell ref="G33:I33"/>
    <mergeCell ref="G34:I34"/>
    <mergeCell ref="B30:J30"/>
    <mergeCell ref="C31:J31"/>
    <mergeCell ref="C32:J32"/>
    <mergeCell ref="B35:C35"/>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knihovna@rk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2023-03-21T07:54:22Z</dcterms:modified>
  <cp:category/>
  <cp:version/>
  <cp:contentType/>
  <cp:contentStatus/>
</cp:coreProperties>
</file>