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<sst xmlns="http://schemas.openxmlformats.org/spreadsheetml/2006/main" count="90" uniqueCount="74">
  <si>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</si>
  <si>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</si>
  <si>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</si>
  <si>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</si>
  <si>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</si>
  <si>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</si>
  <si>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</si>
  <si>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</si>
  <si>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</si>
  <si>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</si>
  <si>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</si>
  <si>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</si>
  <si>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</si>
  <si>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</si>
  <si>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</si>
  <si>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</si>
  <si>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</si>
  <si>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</si>
  <si>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</si>
  <si>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</si>
  <si>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</si>
  <si>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</si>
  <si>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</si>
  <si>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</si>
  <si>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</si>
  <si>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</si>
  <si>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</si>
  <si>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</si>
  <si>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</si>
  <si>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</si>
  <si>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</si>
  <si>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</si>
  <si>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</si>
  <si>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</si>
  <si>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</si>
  <si>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</si>
  <si>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CE285A</t>
  </si>
  <si>
    <t>originál</t>
  </si>
  <si>
    <t>CRG-054C</t>
  </si>
  <si>
    <t>CRG-054M</t>
  </si>
  <si>
    <t>CRG-054Y</t>
  </si>
  <si>
    <t>-</t>
  </si>
  <si>
    <t>Nákup spotřebního materiálu 13/2023</t>
  </si>
  <si>
    <t xml:space="preserve">Cihelní 1666, 735 06 Karviná-Nové Město </t>
  </si>
  <si>
    <t>7batxeb</t>
  </si>
  <si>
    <t xml:space="preserve">Mgr. Zdeněk Jelínek,  telefon 596 311 297  </t>
  </si>
  <si>
    <t xml:space="preserve">48004537       </t>
  </si>
  <si>
    <t>CZ48004537</t>
  </si>
  <si>
    <t xml:space="preserve">epodatelna@cihelni.cz </t>
  </si>
  <si>
    <t>Základní škola a Mateřská škola Cihelní  Karviná, p.o.</t>
  </si>
  <si>
    <t>T7911</t>
  </si>
  <si>
    <t>toner pro Epson WF-5620 - černá</t>
  </si>
  <si>
    <t>T7912</t>
  </si>
  <si>
    <t>toner pro Epson WF-5620 - modrá</t>
  </si>
  <si>
    <t>T7913</t>
  </si>
  <si>
    <t>toner pro Epson WF-5620 - purprová</t>
  </si>
  <si>
    <t>T7914</t>
  </si>
  <si>
    <t>toner pro Epson WF-5620 - žlutá</t>
  </si>
  <si>
    <t>T9441</t>
  </si>
  <si>
    <t>toner pro Epson WF-C5790 - černá</t>
  </si>
  <si>
    <t>T9442</t>
  </si>
  <si>
    <t>toner pro Epson WF-C5790 - modrá</t>
  </si>
  <si>
    <t>T9443</t>
  </si>
  <si>
    <t>toner pro Epson WF-C5790 - purprová</t>
  </si>
  <si>
    <t>T9444</t>
  </si>
  <si>
    <t>toner pro Epson WF-C5790 - žlutá</t>
  </si>
  <si>
    <t>TN-2411</t>
  </si>
  <si>
    <t>toner pro Brother MFC-L2732DW</t>
  </si>
  <si>
    <t>toner pro HP LaserJet Pro P1102 - černá</t>
  </si>
  <si>
    <t>CRG-054Bk</t>
  </si>
  <si>
    <t>toner pro Canon I-Sensys MF645Cx - černá</t>
  </si>
  <si>
    <t>toner pro Canon I-Sensys MF645Cx - modrá</t>
  </si>
  <si>
    <t>toner pro Canon I-Sensys MF645Cx - purpurová</t>
  </si>
  <si>
    <t>toner pro Canon I-Sensys MF645Cx - žlutá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</si>
</sst>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8" fillId="0" borderId="0" applyNumberFormat="0" applyFill="0" applyBorder="0" applyAlignment="0" applyProtection="0"/>
    <xf numFmtId="44" fontId="0" fillId="0" borderId="0" applyFont="0" applyFill="0" applyBorder="0" applyAlignment="0" applyProtection="0"/>
  </cellStyleXfs>
  <cellXfs count="100">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44" fontId="7" fillId="0" borderId="0" xfId="0" applyNumberFormat="1" applyFont="1" applyFill="1" applyBorder="1" applyAlignment="1">
      <alignment vertical="top"/>
    </xf>
    <xf numFmtId="44" fontId="17" fillId="0" borderId="0" xfId="0" applyNumberFormat="1" applyFont="1" applyFill="1" applyBorder="1" applyAlignment="1">
      <alignment vertical="top"/>
    </xf>
    <xf numFmtId="0" fontId="3" fillId="0" borderId="0" xfId="0" applyFont="1"/>
    <xf numFmtId="0" fontId="3" fillId="0" borderId="0" xfId="0" applyFont="1" applyFill="1" applyBorder="1" applyAlignment="1">
      <alignment wrapText="1"/>
    </xf>
    <xf numFmtId="1" fontId="3" fillId="0" borderId="0" xfId="25"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Font="1" applyFill="1" applyAlignment="1">
      <alignment vertical="top"/>
    </xf>
    <xf numFmtId="1" fontId="3" fillId="0" borderId="0" xfId="25" applyNumberFormat="1" applyFont="1" applyFill="1" applyBorder="1" applyAlignment="1">
      <alignment horizontal="center" vertical="top"/>
    </xf>
    <xf numFmtId="0" fontId="3" fillId="0" borderId="0" xfId="0" applyFont="1" applyAlignment="1">
      <alignment vertical="center"/>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9" fillId="3" borderId="4" xfId="22" applyFont="1" applyBorder="1" applyAlignment="1">
      <alignment horizontal="left"/>
    </xf>
    <xf numFmtId="0" fontId="9" fillId="3" borderId="4" xfId="22" applyFont="1" applyBorder="1" applyAlignment="1">
      <alignment horizontal="left" wrapText="1"/>
    </xf>
    <xf numFmtId="0" fontId="13" fillId="0" borderId="12"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5" fillId="5" borderId="15" xfId="0" applyFont="1" applyFill="1" applyBorder="1" applyAlignment="1">
      <alignment horizontal="center"/>
    </xf>
    <xf numFmtId="0" fontId="15" fillId="5" borderId="6" xfId="0" applyFont="1" applyFill="1" applyBorder="1" applyAlignment="1">
      <alignment horizontal="center"/>
    </xf>
    <xf numFmtId="0" fontId="15" fillId="5" borderId="16"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7"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6" xfId="0" applyNumberFormat="1" applyFont="1" applyBorder="1" applyAlignment="1">
      <alignment horizontal="left"/>
    </xf>
    <xf numFmtId="49" fontId="8" fillId="3" borderId="7" xfId="22" applyNumberFormat="1" applyFont="1" applyBorder="1" applyAlignment="1">
      <alignment horizontal="left"/>
    </xf>
    <xf numFmtId="49" fontId="8" fillId="3" borderId="21" xfId="22" applyNumberFormat="1" applyFont="1" applyBorder="1" applyAlignment="1">
      <alignment horizontal="left"/>
    </xf>
    <xf numFmtId="0" fontId="18" fillId="0" borderId="0" xfId="24" applyBorder="1" applyAlignment="1">
      <alignment horizontal="left"/>
    </xf>
    <xf numFmtId="0" fontId="0" fillId="0" borderId="0" xfId="0"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3" fillId="0" borderId="6"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2"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center"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47</xdr:row>
      <xdr:rowOff>123825</xdr:rowOff>
    </xdr:from>
    <xdr:ext cx="9315450" cy="12782550"/>
    <xdr:sp macro="" textlink="">
      <xdr:nvSpPr>
        <xdr:cNvPr id="2" name="TextovéPole 1"/>
        <xdr:cNvSpPr txBox="1"/>
      </xdr:nvSpPr>
      <xdr:spPr>
        <a:xfrm>
          <a:off x="171450" y="94488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cal_iva.plackova\INetCache\Content.Outlook\57RZ96RX\ciheln&#23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cihelní"/>
    </sheetNames>
    <sheetDataSet>
      <sheetData sheetId="0"/>
      <sheetData sheetId="1" refreshError="1"/>
    </sheetDataSet>
  </externalBook>
</externalLink>
</file>

<file path=xl/tables/table1.xml><?xml version="1.0" encoding="utf-8"?>
<table xmlns="http://schemas.openxmlformats.org/spreadsheetml/2006/main" id="1" name="Tabulka1" displayName="Tabulka1" ref="B14:J29"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cihelni.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3"/>
  <sheetViews>
    <sheetView showGridLines="0" tabSelected="1" workbookViewId="0" topLeftCell="A1">
      <selection activeCell="F5" sqref="F5:G5"/>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82" t="s">
        <v>23</v>
      </c>
      <c r="C1" s="82"/>
      <c r="D1" s="10" t="s">
        <v>10</v>
      </c>
      <c r="E1" s="10"/>
      <c r="F1" s="10"/>
      <c r="G1" s="10"/>
      <c r="H1" s="10"/>
      <c r="I1" s="10"/>
      <c r="J1" s="10"/>
    </row>
    <row r="2" spans="2:10" ht="15">
      <c r="B2" s="68" t="s">
        <v>20</v>
      </c>
      <c r="C2" s="68"/>
      <c r="D2" s="81" t="s">
        <v>42</v>
      </c>
      <c r="E2" s="81"/>
      <c r="F2" s="81"/>
      <c r="G2" s="81"/>
      <c r="H2" s="81"/>
      <c r="I2" s="81"/>
      <c r="J2" s="81"/>
    </row>
    <row r="3" spans="2:10" ht="15">
      <c r="B3" s="68" t="s">
        <v>21</v>
      </c>
      <c r="C3" s="68"/>
      <c r="D3" s="81" t="s">
        <v>41</v>
      </c>
      <c r="E3" s="81"/>
      <c r="F3" s="81"/>
      <c r="G3" s="81"/>
      <c r="H3" s="81"/>
      <c r="I3" s="81"/>
      <c r="J3" s="81"/>
    </row>
    <row r="4" spans="2:10" ht="15.75" thickBot="1">
      <c r="B4" s="7"/>
      <c r="C4" s="7"/>
      <c r="D4" s="8"/>
      <c r="E4" s="8"/>
      <c r="F4" s="8"/>
      <c r="G4" s="8"/>
      <c r="H4" s="8"/>
      <c r="I4" s="8"/>
      <c r="J4" s="8"/>
    </row>
    <row r="5" spans="2:10" ht="15">
      <c r="B5" s="96" t="s">
        <v>14</v>
      </c>
      <c r="C5" s="97"/>
      <c r="D5" s="24" t="s">
        <v>49</v>
      </c>
      <c r="E5" s="25" t="s">
        <v>12</v>
      </c>
      <c r="F5" s="87" t="s">
        <v>46</v>
      </c>
      <c r="G5" s="87"/>
      <c r="H5" s="25" t="s">
        <v>13</v>
      </c>
      <c r="I5" s="87" t="s">
        <v>47</v>
      </c>
      <c r="J5" s="88"/>
    </row>
    <row r="6" spans="2:10" ht="15">
      <c r="B6" s="67" t="s">
        <v>15</v>
      </c>
      <c r="C6" s="68"/>
      <c r="D6" s="69" t="s">
        <v>43</v>
      </c>
      <c r="E6" s="69"/>
      <c r="F6" s="69"/>
      <c r="G6" s="69"/>
      <c r="H6" s="69"/>
      <c r="I6" s="69"/>
      <c r="J6" s="70"/>
    </row>
    <row r="7" spans="2:10" ht="15">
      <c r="B7" s="67" t="s">
        <v>16</v>
      </c>
      <c r="C7" s="68"/>
      <c r="D7" s="69" t="s">
        <v>43</v>
      </c>
      <c r="E7" s="69"/>
      <c r="F7" s="69"/>
      <c r="G7" s="69"/>
      <c r="H7" s="69"/>
      <c r="I7" s="69"/>
      <c r="J7" s="70"/>
    </row>
    <row r="8" spans="2:10" ht="15">
      <c r="B8" s="67" t="s">
        <v>17</v>
      </c>
      <c r="C8" s="68"/>
      <c r="D8" s="9" t="s">
        <v>44</v>
      </c>
      <c r="E8" s="23" t="s">
        <v>22</v>
      </c>
      <c r="F8" s="91" t="s">
        <v>48</v>
      </c>
      <c r="G8" s="69"/>
      <c r="H8" s="69"/>
      <c r="I8" s="69"/>
      <c r="J8" s="70"/>
    </row>
    <row r="9" spans="2:10" ht="15.75" thickBot="1">
      <c r="B9" s="98" t="s">
        <v>18</v>
      </c>
      <c r="C9" s="99"/>
      <c r="D9" s="71" t="s">
        <v>45</v>
      </c>
      <c r="E9" s="71"/>
      <c r="F9" s="71"/>
      <c r="G9" s="71"/>
      <c r="H9" s="71"/>
      <c r="I9" s="71"/>
      <c r="J9" s="72"/>
    </row>
    <row r="10" spans="2:10" ht="15.75" thickBot="1">
      <c r="B10" s="92"/>
      <c r="C10" s="92"/>
      <c r="D10" s="93"/>
      <c r="E10" s="93"/>
      <c r="F10" s="93"/>
      <c r="G10" s="93"/>
      <c r="H10" s="93"/>
      <c r="I10" s="93"/>
      <c r="J10" s="93"/>
    </row>
    <row r="11" spans="2:10" ht="15.75" thickBot="1">
      <c r="B11" s="94" t="s">
        <v>19</v>
      </c>
      <c r="C11" s="95"/>
      <c r="D11" s="26"/>
      <c r="E11" s="27" t="s">
        <v>12</v>
      </c>
      <c r="F11" s="89"/>
      <c r="G11" s="89"/>
      <c r="H11" s="27" t="s">
        <v>13</v>
      </c>
      <c r="I11" s="89"/>
      <c r="J11" s="90"/>
    </row>
    <row r="12" spans="2:10" ht="15">
      <c r="B12" s="73"/>
      <c r="C12" s="73"/>
      <c r="D12" s="73"/>
      <c r="E12" s="73"/>
      <c r="F12" s="73"/>
      <c r="G12" s="73"/>
      <c r="H12" s="73"/>
      <c r="I12" s="73"/>
      <c r="J12" s="73"/>
    </row>
    <row r="13" spans="2:10" ht="15">
      <c r="B13" s="66" t="s">
        <v>11</v>
      </c>
      <c r="C13" s="66"/>
      <c r="D13" s="66"/>
      <c r="E13" s="66"/>
      <c r="F13" s="66"/>
      <c r="G13" s="66"/>
      <c r="H13" s="66"/>
      <c r="I13" s="66"/>
      <c r="J13" s="66"/>
    </row>
    <row r="14" spans="2:11" s="2" customFormat="1" ht="26.25">
      <c r="B14" s="4" t="s">
        <v>0</v>
      </c>
      <c r="C14" s="4" t="s">
        <v>6</v>
      </c>
      <c r="D14" s="4" t="s">
        <v>7</v>
      </c>
      <c r="E14" s="4" t="s">
        <v>9</v>
      </c>
      <c r="F14" s="5" t="s">
        <v>1</v>
      </c>
      <c r="G14" s="4" t="s">
        <v>5</v>
      </c>
      <c r="H14" s="4" t="s">
        <v>2</v>
      </c>
      <c r="I14" s="4" t="s">
        <v>3</v>
      </c>
      <c r="J14" s="4" t="s">
        <v>4</v>
      </c>
      <c r="K14" s="1"/>
    </row>
    <row r="15" spans="2:11" s="2" customFormat="1" ht="15">
      <c r="B15" s="37">
        <f>ROW(#REF!)-14</f>
        <v>1</v>
      </c>
      <c r="C15" s="44" t="s">
        <v>50</v>
      </c>
      <c r="D15" s="36" t="s">
        <v>51</v>
      </c>
      <c r="E15" s="45" t="s">
        <v>37</v>
      </c>
      <c r="F15" s="46">
        <v>2</v>
      </c>
      <c r="G15" s="38"/>
      <c r="H15" s="40">
        <f aca="true" t="shared" si="0" ref="H15:H22">F15*G15</f>
        <v>0</v>
      </c>
      <c r="I15" s="40">
        <f aca="true" t="shared" si="1" ref="I15:I22">H15*0.21</f>
        <v>0</v>
      </c>
      <c r="J15" s="41">
        <f aca="true" t="shared" si="2" ref="J15:J22">I15+H15</f>
        <v>0</v>
      </c>
      <c r="K15" s="1"/>
    </row>
    <row r="16" spans="2:11" s="2" customFormat="1" ht="15">
      <c r="B16" s="47">
        <f>ROW(#REF!)-14</f>
        <v>2</v>
      </c>
      <c r="C16" s="48" t="s">
        <v>52</v>
      </c>
      <c r="D16" s="36" t="s">
        <v>53</v>
      </c>
      <c r="E16" s="45" t="s">
        <v>37</v>
      </c>
      <c r="F16" s="49">
        <v>2</v>
      </c>
      <c r="G16" s="38"/>
      <c r="H16" s="40">
        <f t="shared" si="0"/>
        <v>0</v>
      </c>
      <c r="I16" s="40">
        <f t="shared" si="1"/>
        <v>0</v>
      </c>
      <c r="J16" s="41">
        <f t="shared" si="2"/>
        <v>0</v>
      </c>
      <c r="K16" s="1"/>
    </row>
    <row r="17" spans="2:11" s="2" customFormat="1" ht="15">
      <c r="B17" s="47">
        <f>ROW(#REF!)-14</f>
        <v>3</v>
      </c>
      <c r="C17" s="48" t="s">
        <v>54</v>
      </c>
      <c r="D17" s="36" t="s">
        <v>55</v>
      </c>
      <c r="E17" s="45" t="s">
        <v>37</v>
      </c>
      <c r="F17" s="49">
        <v>2</v>
      </c>
      <c r="G17" s="38"/>
      <c r="H17" s="40">
        <f t="shared" si="0"/>
        <v>0</v>
      </c>
      <c r="I17" s="40">
        <f t="shared" si="1"/>
        <v>0</v>
      </c>
      <c r="J17" s="41">
        <f t="shared" si="2"/>
        <v>0</v>
      </c>
      <c r="K17" s="1"/>
    </row>
    <row r="18" spans="2:11" s="2" customFormat="1" ht="15">
      <c r="B18" s="47">
        <f>ROW(#REF!)-14</f>
        <v>4</v>
      </c>
      <c r="C18" s="48" t="s">
        <v>56</v>
      </c>
      <c r="D18" s="36" t="s">
        <v>57</v>
      </c>
      <c r="E18" s="45" t="s">
        <v>37</v>
      </c>
      <c r="F18" s="49">
        <v>2</v>
      </c>
      <c r="G18" s="38"/>
      <c r="H18" s="40">
        <f t="shared" si="0"/>
        <v>0</v>
      </c>
      <c r="I18" s="40">
        <f t="shared" si="1"/>
        <v>0</v>
      </c>
      <c r="J18" s="41">
        <f t="shared" si="2"/>
        <v>0</v>
      </c>
      <c r="K18" s="1"/>
    </row>
    <row r="19" spans="2:11" s="2" customFormat="1" ht="15">
      <c r="B19" s="47">
        <f>ROW(#REF!)-14</f>
        <v>5</v>
      </c>
      <c r="C19" s="48" t="s">
        <v>58</v>
      </c>
      <c r="D19" s="36" t="s">
        <v>59</v>
      </c>
      <c r="E19" s="45" t="s">
        <v>37</v>
      </c>
      <c r="F19" s="49">
        <v>2</v>
      </c>
      <c r="G19" s="38"/>
      <c r="H19" s="40">
        <f t="shared" si="0"/>
        <v>0</v>
      </c>
      <c r="I19" s="40">
        <f t="shared" si="1"/>
        <v>0</v>
      </c>
      <c r="J19" s="41">
        <f t="shared" si="2"/>
        <v>0</v>
      </c>
      <c r="K19" s="1"/>
    </row>
    <row r="20" spans="2:11" s="2" customFormat="1" ht="15">
      <c r="B20" s="47">
        <f>ROW(#REF!)-14</f>
        <v>6</v>
      </c>
      <c r="C20" s="48" t="s">
        <v>60</v>
      </c>
      <c r="D20" s="36" t="s">
        <v>61</v>
      </c>
      <c r="E20" s="45" t="s">
        <v>37</v>
      </c>
      <c r="F20" s="49">
        <v>2</v>
      </c>
      <c r="G20" s="38"/>
      <c r="H20" s="40">
        <f t="shared" si="0"/>
        <v>0</v>
      </c>
      <c r="I20" s="40">
        <f t="shared" si="1"/>
        <v>0</v>
      </c>
      <c r="J20" s="41">
        <f t="shared" si="2"/>
        <v>0</v>
      </c>
      <c r="K20" s="1"/>
    </row>
    <row r="21" spans="2:11" s="2" customFormat="1" ht="15">
      <c r="B21" s="47">
        <f>ROW(#REF!)-14</f>
        <v>7</v>
      </c>
      <c r="C21" s="48" t="s">
        <v>62</v>
      </c>
      <c r="D21" s="36" t="s">
        <v>63</v>
      </c>
      <c r="E21" s="45" t="s">
        <v>37</v>
      </c>
      <c r="F21" s="49">
        <v>2</v>
      </c>
      <c r="G21" s="38"/>
      <c r="H21" s="40">
        <f t="shared" si="0"/>
        <v>0</v>
      </c>
      <c r="I21" s="40">
        <f t="shared" si="1"/>
        <v>0</v>
      </c>
      <c r="J21" s="41">
        <f t="shared" si="2"/>
        <v>0</v>
      </c>
      <c r="K21" s="1"/>
    </row>
    <row r="22" spans="2:11" s="2" customFormat="1" ht="15">
      <c r="B22" s="47">
        <f>ROW(#REF!)-14</f>
        <v>8</v>
      </c>
      <c r="C22" s="48" t="s">
        <v>64</v>
      </c>
      <c r="D22" s="36" t="s">
        <v>65</v>
      </c>
      <c r="E22" s="45" t="s">
        <v>37</v>
      </c>
      <c r="F22" s="49">
        <v>2</v>
      </c>
      <c r="G22" s="38"/>
      <c r="H22" s="40">
        <f t="shared" si="0"/>
        <v>0</v>
      </c>
      <c r="I22" s="40">
        <f t="shared" si="1"/>
        <v>0</v>
      </c>
      <c r="J22" s="41">
        <f t="shared" si="2"/>
        <v>0</v>
      </c>
      <c r="K22" s="1"/>
    </row>
    <row r="23" spans="2:10" ht="15">
      <c r="B23" s="47">
        <f>ROW(#REF!)-14</f>
        <v>9</v>
      </c>
      <c r="C23" s="48" t="s">
        <v>66</v>
      </c>
      <c r="D23" s="36" t="s">
        <v>67</v>
      </c>
      <c r="E23" s="45" t="s">
        <v>37</v>
      </c>
      <c r="F23" s="49">
        <v>2</v>
      </c>
      <c r="G23" s="39"/>
      <c r="H23" s="42">
        <f aca="true" t="shared" si="3" ref="H23:H28">F23*G23</f>
        <v>0</v>
      </c>
      <c r="I23" s="42">
        <f aca="true" t="shared" si="4" ref="I23:I28">H23*0.21</f>
        <v>0</v>
      </c>
      <c r="J23" s="43">
        <f aca="true" t="shared" si="5" ref="J23:J28">I23+H23</f>
        <v>0</v>
      </c>
    </row>
    <row r="24" spans="2:10" ht="15">
      <c r="B24" s="47">
        <f>ROW(#REF!)-14</f>
        <v>10</v>
      </c>
      <c r="C24" s="50" t="s">
        <v>36</v>
      </c>
      <c r="D24" s="36" t="s">
        <v>68</v>
      </c>
      <c r="E24" s="45" t="s">
        <v>37</v>
      </c>
      <c r="F24" s="49">
        <v>2</v>
      </c>
      <c r="G24" s="39"/>
      <c r="H24" s="42">
        <f t="shared" si="3"/>
        <v>0</v>
      </c>
      <c r="I24" s="42">
        <f t="shared" si="4"/>
        <v>0</v>
      </c>
      <c r="J24" s="43">
        <f t="shared" si="5"/>
        <v>0</v>
      </c>
    </row>
    <row r="25" spans="2:10" ht="15">
      <c r="B25" s="47">
        <f>ROW(#REF!)-14</f>
        <v>11</v>
      </c>
      <c r="C25" s="50" t="s">
        <v>69</v>
      </c>
      <c r="D25" s="36" t="s">
        <v>70</v>
      </c>
      <c r="E25" s="45" t="s">
        <v>37</v>
      </c>
      <c r="F25" s="49">
        <v>6</v>
      </c>
      <c r="G25" s="39"/>
      <c r="H25" s="42">
        <f t="shared" si="3"/>
        <v>0</v>
      </c>
      <c r="I25" s="42">
        <f t="shared" si="4"/>
        <v>0</v>
      </c>
      <c r="J25" s="43">
        <f t="shared" si="5"/>
        <v>0</v>
      </c>
    </row>
    <row r="26" spans="2:10" ht="15">
      <c r="B26" s="47">
        <f>ROW(#REF!)-14</f>
        <v>12</v>
      </c>
      <c r="C26" s="50" t="s">
        <v>38</v>
      </c>
      <c r="D26" s="36" t="s">
        <v>71</v>
      </c>
      <c r="E26" s="45" t="s">
        <v>37</v>
      </c>
      <c r="F26" s="49">
        <v>2</v>
      </c>
      <c r="G26" s="39"/>
      <c r="H26" s="42">
        <f t="shared" si="3"/>
        <v>0</v>
      </c>
      <c r="I26" s="42">
        <f t="shared" si="4"/>
        <v>0</v>
      </c>
      <c r="J26" s="43">
        <f t="shared" si="5"/>
        <v>0</v>
      </c>
    </row>
    <row r="27" spans="2:10" ht="18" customHeight="1">
      <c r="B27" s="47">
        <f>ROW(#REF!)-14</f>
        <v>13</v>
      </c>
      <c r="C27" s="50" t="s">
        <v>39</v>
      </c>
      <c r="D27" s="36" t="s">
        <v>72</v>
      </c>
      <c r="E27" s="45" t="s">
        <v>37</v>
      </c>
      <c r="F27" s="49">
        <v>2</v>
      </c>
      <c r="G27" s="39"/>
      <c r="H27" s="42">
        <f t="shared" si="3"/>
        <v>0</v>
      </c>
      <c r="I27" s="42">
        <f t="shared" si="4"/>
        <v>0</v>
      </c>
      <c r="J27" s="43">
        <f t="shared" si="5"/>
        <v>0</v>
      </c>
    </row>
    <row r="28" spans="2:10" ht="16.5" customHeight="1">
      <c r="B28" s="47">
        <f>ROW(#REF!)-14</f>
        <v>14</v>
      </c>
      <c r="C28" s="50" t="s">
        <v>40</v>
      </c>
      <c r="D28" s="36" t="s">
        <v>73</v>
      </c>
      <c r="E28" s="45" t="s">
        <v>37</v>
      </c>
      <c r="F28" s="49">
        <v>2</v>
      </c>
      <c r="G28" s="39"/>
      <c r="H28" s="42">
        <f t="shared" si="3"/>
        <v>0</v>
      </c>
      <c r="I28" s="42">
        <f t="shared" si="4"/>
        <v>0</v>
      </c>
      <c r="J28" s="43">
        <f t="shared" si="5"/>
        <v>0</v>
      </c>
    </row>
    <row r="29" spans="2:10" ht="18" customHeight="1" thickBot="1">
      <c r="B29" s="51" t="s">
        <v>8</v>
      </c>
      <c r="C29" s="52"/>
      <c r="D29" s="53"/>
      <c r="E29" s="52"/>
      <c r="F29" s="54"/>
      <c r="G29" s="55"/>
      <c r="H29" s="56">
        <f>SUBTOTAL(109,[Nabídková cena bez DPH])</f>
        <v>0</v>
      </c>
      <c r="I29" s="56">
        <f>SUBTOTAL(109,[DPH])</f>
        <v>0</v>
      </c>
      <c r="J29" s="57">
        <f>SUBTOTAL(109,[Nabídková cena s DPH])</f>
        <v>0</v>
      </c>
    </row>
    <row r="30" spans="2:10" ht="18" customHeight="1">
      <c r="B30" s="83" t="s">
        <v>33</v>
      </c>
      <c r="C30" s="84"/>
      <c r="D30" s="84"/>
      <c r="E30" s="84"/>
      <c r="F30" s="84"/>
      <c r="G30" s="84"/>
      <c r="H30" s="84"/>
      <c r="I30" s="84"/>
      <c r="J30" s="85"/>
    </row>
    <row r="31" spans="2:10" ht="18" customHeight="1" thickBot="1">
      <c r="B31" s="30"/>
      <c r="C31" s="86" t="s">
        <v>34</v>
      </c>
      <c r="D31" s="86"/>
      <c r="E31" s="86"/>
      <c r="F31" s="31"/>
      <c r="G31" s="32"/>
      <c r="H31" s="33"/>
      <c r="I31" s="33"/>
      <c r="J31" s="34">
        <f>G31</f>
        <v>0</v>
      </c>
    </row>
    <row r="32" ht="15.75" thickBot="1">
      <c r="J32"/>
    </row>
    <row r="33" spans="2:10" ht="15">
      <c r="B33" s="75" t="s">
        <v>24</v>
      </c>
      <c r="C33" s="76"/>
      <c r="D33" s="76"/>
      <c r="E33" s="76"/>
      <c r="F33" s="76"/>
      <c r="G33" s="76"/>
      <c r="H33" s="76"/>
      <c r="I33" s="76"/>
      <c r="J33" s="77"/>
    </row>
    <row r="34" spans="2:10" ht="15">
      <c r="B34" s="17" t="s">
        <v>25</v>
      </c>
      <c r="C34" s="78" t="s">
        <v>26</v>
      </c>
      <c r="D34" s="78"/>
      <c r="E34" s="78"/>
      <c r="F34" s="78"/>
      <c r="G34" s="78"/>
      <c r="H34" s="78"/>
      <c r="I34" s="78"/>
      <c r="J34" s="79"/>
    </row>
    <row r="35" spans="2:10" ht="15">
      <c r="B35" s="18"/>
      <c r="C35" s="78" t="s">
        <v>27</v>
      </c>
      <c r="D35" s="78"/>
      <c r="E35" s="78"/>
      <c r="F35" s="78"/>
      <c r="G35" s="78"/>
      <c r="H35" s="78"/>
      <c r="I35" s="78"/>
      <c r="J35" s="79"/>
    </row>
    <row r="36" spans="2:10" ht="15">
      <c r="B36" s="60" t="s">
        <v>28</v>
      </c>
      <c r="C36" s="61"/>
      <c r="D36" s="28" t="s">
        <v>29</v>
      </c>
      <c r="E36" s="61" t="s">
        <v>30</v>
      </c>
      <c r="F36" s="61"/>
      <c r="G36" s="61" t="s">
        <v>31</v>
      </c>
      <c r="H36" s="61"/>
      <c r="I36" s="61"/>
      <c r="J36" s="29" t="s">
        <v>32</v>
      </c>
    </row>
    <row r="37" spans="2:10" ht="15">
      <c r="B37" s="62"/>
      <c r="C37" s="63"/>
      <c r="D37" s="19"/>
      <c r="E37" s="63"/>
      <c r="F37" s="63"/>
      <c r="G37" s="74"/>
      <c r="H37" s="74"/>
      <c r="I37" s="74"/>
      <c r="J37" s="20"/>
    </row>
    <row r="38" spans="2:10" ht="15.75" thickBot="1">
      <c r="B38" s="80"/>
      <c r="C38" s="58"/>
      <c r="D38" s="21"/>
      <c r="E38" s="58"/>
      <c r="F38" s="58"/>
      <c r="G38" s="59"/>
      <c r="H38" s="59"/>
      <c r="I38" s="59"/>
      <c r="J38" s="22"/>
    </row>
    <row r="39" spans="2:9" ht="15">
      <c r="B39" s="13"/>
      <c r="C39" s="12"/>
      <c r="D39" s="6"/>
      <c r="E39" s="12"/>
      <c r="F39" s="14"/>
      <c r="G39" s="15"/>
      <c r="H39" s="16"/>
      <c r="I39" s="16"/>
    </row>
    <row r="40" spans="2:5" ht="15">
      <c r="B40" s="65" t="s">
        <v>35</v>
      </c>
      <c r="C40" s="65"/>
      <c r="D40" s="65"/>
      <c r="E40" s="3"/>
    </row>
    <row r="41" spans="2:5" ht="15">
      <c r="B41" s="64"/>
      <c r="C41" s="64"/>
      <c r="D41" s="64"/>
      <c r="E41" s="11"/>
    </row>
    <row r="42" spans="2:5" ht="15">
      <c r="B42" s="35"/>
      <c r="C42" s="35"/>
      <c r="D42" s="35"/>
      <c r="E42" s="11"/>
    </row>
    <row r="43" spans="2:5" ht="15">
      <c r="B43" s="35"/>
      <c r="C43" s="35"/>
      <c r="D43" s="35"/>
      <c r="E43" s="11"/>
    </row>
    <row r="44" ht="15"/>
    <row r="45" ht="15"/>
    <row r="46"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sheetData>
  <mergeCells count="39">
    <mergeCell ref="B30:J30"/>
    <mergeCell ref="C31:E31"/>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41:D41"/>
    <mergeCell ref="B40:D40"/>
    <mergeCell ref="B13:J13"/>
    <mergeCell ref="B6:C6"/>
    <mergeCell ref="D7:J7"/>
    <mergeCell ref="D9:J9"/>
    <mergeCell ref="D6:J6"/>
    <mergeCell ref="B12:J12"/>
    <mergeCell ref="B8:C8"/>
    <mergeCell ref="E37:F37"/>
    <mergeCell ref="G36:I36"/>
    <mergeCell ref="G37:I37"/>
    <mergeCell ref="B33:J33"/>
    <mergeCell ref="C34:J34"/>
    <mergeCell ref="C35:J35"/>
    <mergeCell ref="B38:C38"/>
    <mergeCell ref="E38:F38"/>
    <mergeCell ref="G38:I38"/>
    <mergeCell ref="B36:C36"/>
    <mergeCell ref="B37:C37"/>
    <mergeCell ref="E36:F36"/>
  </mergeCells>
  <hyperlinks>
    <hyperlink ref="F8" r:id="rId1" display="mailto:epodatelna@cihelni.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2023-02-22T07:12:33Z</dcterms:modified>
  <cp:category/>
  <cp:version/>
  <cp:contentType/>
  <cp:contentStatus/>
</cp:coreProperties>
</file>