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'Nabídka'!$B:$I</definedName>
    <definedName name="RKK">#REF!</definedName>
    <definedName name="SSK">#REF!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<sst xmlns="http://schemas.openxmlformats.org/spreadsheetml/2006/main" count="50" uniqueCount="48">
  <si>
    <t>Poř.</t>
  </si>
  <si>
    <t>Počet kusů</t>
  </si>
  <si>
    <t>Nabídková cena bez DPH</t>
  </si>
  <si>
    <t>DPH</t>
  </si>
  <si>
    <t>Nabídková cena s DPH</t>
  </si>
  <si>
    <t>Jednotková cena bez DPH</t>
  </si>
  <si>
    <t>Položka-typ</t>
  </si>
  <si>
    <t>Celkem</t>
  </si>
  <si>
    <t>podpis osoby oprávněné jednat za dodavatele</t>
  </si>
  <si>
    <t>Dynamický nákupní systém pro ICT 2022-2026</t>
  </si>
  <si>
    <t>podepsáno elektronicky</t>
  </si>
  <si>
    <t>Nabídka - Položkový rozpočet</t>
  </si>
  <si>
    <t>IČO:</t>
  </si>
  <si>
    <t>DIČ:</t>
  </si>
  <si>
    <t>OBJEDNATEL:</t>
  </si>
  <si>
    <t>FAKTURAČNÍ ADRESA:</t>
  </si>
  <si>
    <t>MÍSTO DODÁNÍ:</t>
  </si>
  <si>
    <t>DATOVÁ SCHRÁNKA:</t>
  </si>
  <si>
    <t>KONTAKTNÍ OSOBY:</t>
  </si>
  <si>
    <t>DODAVATEL:</t>
  </si>
  <si>
    <t>ZAKÁZKA:</t>
  </si>
  <si>
    <t>ČÁST:</t>
  </si>
  <si>
    <t>E-MAIL:</t>
  </si>
  <si>
    <t>DNS:</t>
  </si>
  <si>
    <t>X</t>
  </si>
  <si>
    <t>Plnění zakázky nebude probíhat za použití poddodavatelů</t>
  </si>
  <si>
    <t>Plnění zakázky bude probíhat za použití následujících poddodavatelů:</t>
  </si>
  <si>
    <t>název subjektu</t>
  </si>
  <si>
    <t>sídlo</t>
  </si>
  <si>
    <t>definice části plnění</t>
  </si>
  <si>
    <t>podíl na plnění</t>
  </si>
  <si>
    <t>mininální požadované parametry*</t>
  </si>
  <si>
    <t>* pokud jsou minimální požadované parametry stanoveny odkazem na konkrétní výrobek nebo značku, může jej dodavatel nahradit jiným výrobkem splňujícím ve všech ohledech parametry uvedeného výrobku</t>
  </si>
  <si>
    <t>Nákup drobných ICT zařízení pro ZŠ a MŠ Mendelova</t>
  </si>
  <si>
    <t>62331388</t>
  </si>
  <si>
    <t>x86rahg</t>
  </si>
  <si>
    <t>Základní škola a Mateřská škola Mendelova</t>
  </si>
  <si>
    <t>Einsteinova 2871/8, 733 01 Karviná Hranice</t>
  </si>
  <si>
    <t>zs.karvina@mendelova.cz</t>
  </si>
  <si>
    <t>Radim Iša, radim.isa@mendelova.cz; Jan Polášek, jan.polasek@karvina.cz</t>
  </si>
  <si>
    <t>bezdrátová myš</t>
  </si>
  <si>
    <t>USB myš</t>
  </si>
  <si>
    <t>Sluchátka</t>
  </si>
  <si>
    <t>Náhradní plnění</t>
  </si>
  <si>
    <t>hodnota nabízeného náhradního plnění</t>
  </si>
  <si>
    <t>USB, délka kabelu min. 1,5m, 3 tlačítka, optická, citlivost 1000DPI, kopatibilní s Windows 10 (např. CONNECT IT Optical USB)</t>
  </si>
  <si>
    <t>optická, min. 3 tlačítka, rozlišení 2400dpi, bezdrátová, USB přijímač, integrovaná baterie, kompatibilní s Windows 10 (např. TRUST FYDA WIRELESS MOUSE)</t>
  </si>
  <si>
    <t>Náhlavní, USB, délka kabelu min. 2m, frekv rozsah 20Hz - 18kHz, s ovládáním hlasitosti (např. A4tech HU-35)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</si>
</sst>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u val="single"/>
      <sz val="11"/>
      <color theme="10"/>
      <name val="Calibri"/>
      <family val="2"/>
      <scheme val="minor"/>
    </font>
    <font>
      <sz val="8"/>
      <color theme="1"/>
      <name val="Calibri"/>
      <family val="2"/>
      <scheme val="minor"/>
    </font>
    <font>
      <b/>
      <sz val="11"/>
      <color theme="0"/>
      <name val="Calibri"/>
      <family val="2"/>
      <scheme val="minor"/>
    </font>
    <font>
      <sz val="11"/>
      <color theme="0"/>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s>
  <borders count="26">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right/>
      <top/>
      <bottom style="hair"/>
    </border>
    <border>
      <left/>
      <right/>
      <top style="hair"/>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2" tint="-0.4999699890613556"/>
      </left>
      <right/>
      <top style="medium">
        <color theme="2" tint="-0.4999699890613556"/>
      </top>
      <bottom style="thin">
        <color theme="4"/>
      </bottom>
    </border>
    <border>
      <left/>
      <right/>
      <top style="medium">
        <color theme="2" tint="-0.4999699890613556"/>
      </top>
      <bottom style="thin">
        <color theme="4"/>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0" fontId="18" fillId="4" borderId="0" applyNumberFormat="0" applyBorder="0" applyAlignment="0" applyProtection="0"/>
  </cellStyleXfs>
  <cellXfs count="93">
    <xf numFmtId="0" fontId="0" fillId="0" borderId="0" xfId="0"/>
    <xf numFmtId="0" fontId="2" fillId="0" borderId="0" xfId="0" applyFont="1"/>
    <xf numFmtId="0" fontId="3" fillId="0" borderId="0" xfId="0" applyFont="1" applyFill="1" applyBorder="1"/>
    <xf numFmtId="0" fontId="3" fillId="0" borderId="0" xfId="0" applyFont="1" applyFill="1" applyBorder="1" applyAlignment="1">
      <alignment wrapText="1"/>
    </xf>
    <xf numFmtId="0" fontId="4" fillId="0" borderId="0" xfId="0" applyFont="1" applyBorder="1" applyAlignment="1">
      <alignment wrapText="1"/>
    </xf>
    <xf numFmtId="0" fontId="4" fillId="0" borderId="0" xfId="0" applyFont="1" applyBorder="1" applyAlignment="1">
      <alignment horizontal="center" vertical="center" wrapText="1"/>
    </xf>
    <xf numFmtId="44" fontId="3" fillId="0" borderId="0" xfId="21" applyNumberFormat="1" applyFont="1" applyFill="1" applyBorder="1"/>
    <xf numFmtId="44" fontId="4" fillId="0" borderId="0" xfId="21" applyNumberFormat="1" applyFont="1" applyFill="1" applyBorder="1"/>
    <xf numFmtId="0" fontId="3" fillId="0" borderId="0" xfId="0" applyFont="1" applyFill="1" applyBorder="1" applyAlignment="1">
      <alignment wrapText="1"/>
    </xf>
    <xf numFmtId="1" fontId="3" fillId="0" borderId="0" xfId="20" applyNumberFormat="1" applyFont="1" applyFill="1" applyBorder="1" applyAlignment="1">
      <alignment horizontal="center"/>
    </xf>
    <xf numFmtId="0" fontId="4"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0" fillId="3" borderId="0" xfId="22" applyNumberFormat="1" applyFont="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0" fillId="0" borderId="0" xfId="0" applyAlignment="1">
      <alignment vertical="top" wrapText="1"/>
    </xf>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9" fillId="3" borderId="4"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xf>
    <xf numFmtId="0" fontId="3" fillId="0" borderId="0" xfId="0" applyFont="1" applyAlignment="1">
      <alignment horizontal="right"/>
    </xf>
    <xf numFmtId="49" fontId="8" fillId="3" borderId="7" xfId="22" applyNumberFormat="1" applyFont="1" applyBorder="1" applyAlignment="1">
      <alignment/>
    </xf>
    <xf numFmtId="49" fontId="7" fillId="0" borderId="7" xfId="22" applyNumberFormat="1" applyFont="1" applyFill="1" applyBorder="1" applyAlignment="1">
      <alignment horizontal="right"/>
    </xf>
    <xf numFmtId="49" fontId="10" fillId="0" borderId="6" xfId="0" applyNumberFormat="1" applyFont="1" applyBorder="1" applyAlignment="1">
      <alignment/>
    </xf>
    <xf numFmtId="49" fontId="7" fillId="0" borderId="6" xfId="0" applyNumberFormat="1" applyFont="1" applyBorder="1" applyAlignment="1">
      <alignment horizontal="right"/>
    </xf>
    <xf numFmtId="0" fontId="2" fillId="0" borderId="9" xfId="0" applyFont="1" applyBorder="1"/>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49" fontId="10" fillId="0" borderId="6" xfId="0" applyNumberFormat="1" applyFont="1" applyBorder="1" applyAlignment="1">
      <alignment horizontal="left"/>
    </xf>
    <xf numFmtId="49" fontId="10" fillId="0" borderId="12" xfId="0" applyNumberFormat="1" applyFont="1" applyBorder="1" applyAlignment="1">
      <alignment horizontal="left"/>
    </xf>
    <xf numFmtId="49" fontId="8" fillId="3" borderId="7" xfId="22" applyNumberFormat="1" applyFont="1" applyBorder="1" applyAlignment="1">
      <alignment horizontal="left"/>
    </xf>
    <xf numFmtId="49" fontId="8" fillId="3" borderId="13"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4" xfId="0" applyFont="1" applyBorder="1" applyAlignment="1">
      <alignment horizontal="right"/>
    </xf>
    <xf numFmtId="0" fontId="3" fillId="0" borderId="7" xfId="0" applyFont="1" applyBorder="1" applyAlignment="1">
      <alignment horizontal="right"/>
    </xf>
    <xf numFmtId="0" fontId="3" fillId="0" borderId="15" xfId="0" applyFont="1" applyBorder="1" applyAlignment="1">
      <alignment horizontal="right"/>
    </xf>
    <xf numFmtId="0" fontId="3" fillId="0" borderId="6" xfId="0" applyFont="1" applyBorder="1" applyAlignment="1">
      <alignment horizontal="right"/>
    </xf>
    <xf numFmtId="0" fontId="3" fillId="0" borderId="16" xfId="0" applyFont="1" applyBorder="1" applyAlignment="1">
      <alignment horizontal="right"/>
    </xf>
    <xf numFmtId="0" fontId="3" fillId="0" borderId="0" xfId="0" applyFont="1" applyBorder="1" applyAlignment="1">
      <alignment horizontal="right"/>
    </xf>
    <xf numFmtId="0" fontId="3" fillId="0" borderId="17" xfId="0" applyFont="1" applyBorder="1" applyAlignment="1">
      <alignment horizontal="right"/>
    </xf>
    <xf numFmtId="0" fontId="3" fillId="0" borderId="18"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8" xfId="0" applyFont="1" applyBorder="1" applyAlignment="1">
      <alignment horizontal="left"/>
    </xf>
    <xf numFmtId="0" fontId="10" fillId="0" borderId="19" xfId="0"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6" fillId="0" borderId="20" xfId="0" applyFont="1" applyBorder="1" applyAlignment="1">
      <alignment horizontal="center"/>
    </xf>
    <xf numFmtId="0" fontId="5" fillId="0" borderId="21" xfId="0" applyFont="1" applyBorder="1" applyAlignment="1">
      <alignment horizontal="center"/>
    </xf>
    <xf numFmtId="0" fontId="15" fillId="0" borderId="0" xfId="23" applyBorder="1" applyAlignment="1">
      <alignment horizontal="left"/>
    </xf>
    <xf numFmtId="0" fontId="15" fillId="0" borderId="8" xfId="23" applyBorder="1" applyAlignment="1">
      <alignment horizontal="left"/>
    </xf>
    <xf numFmtId="0" fontId="9" fillId="3" borderId="4" xfId="22" applyFont="1" applyBorder="1" applyAlignment="1">
      <alignment horizontal="left" wrapText="1"/>
    </xf>
    <xf numFmtId="0" fontId="13" fillId="0" borderId="16"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2" fillId="0" borderId="0" xfId="0" applyFont="1" applyAlignment="1">
      <alignment horizontal="center"/>
    </xf>
    <xf numFmtId="0" fontId="9" fillId="3" borderId="2" xfId="22" applyFont="1" applyBorder="1" applyAlignment="1">
      <alignment horizontal="left" wrapText="1"/>
    </xf>
    <xf numFmtId="0" fontId="16" fillId="0" borderId="22" xfId="0" applyFont="1" applyBorder="1" applyAlignment="1">
      <alignment horizontal="left"/>
    </xf>
    <xf numFmtId="0" fontId="16" fillId="0" borderId="6" xfId="0" applyFont="1" applyBorder="1" applyAlignment="1">
      <alignment horizontal="left"/>
    </xf>
    <xf numFmtId="0" fontId="16" fillId="0" borderId="12" xfId="0" applyFont="1" applyBorder="1" applyAlignment="1">
      <alignment horizontal="left"/>
    </xf>
    <xf numFmtId="0" fontId="0" fillId="0" borderId="0" xfId="0" applyFont="1" applyBorder="1" applyAlignment="1">
      <alignment horizontal="left"/>
    </xf>
    <xf numFmtId="0" fontId="0" fillId="0" borderId="8" xfId="0" applyFont="1" applyBorder="1" applyAlignment="1">
      <alignment horizontal="left"/>
    </xf>
    <xf numFmtId="0" fontId="9" fillId="3" borderId="23" xfId="22" applyFont="1" applyBorder="1" applyAlignment="1">
      <alignment horizontal="left"/>
    </xf>
    <xf numFmtId="0" fontId="9" fillId="3" borderId="4" xfId="22" applyFont="1" applyBorder="1" applyAlignment="1">
      <alignment horizontal="left"/>
    </xf>
    <xf numFmtId="0" fontId="0" fillId="0" borderId="10" xfId="0" applyFont="1" applyFill="1" applyBorder="1" applyAlignment="1">
      <alignment horizontal="left" wrapText="1"/>
    </xf>
    <xf numFmtId="0" fontId="17" fillId="4" borderId="24" xfId="24" applyFont="1" applyBorder="1" applyAlignment="1">
      <alignment horizontal="center"/>
    </xf>
    <xf numFmtId="0" fontId="17" fillId="4" borderId="25" xfId="24" applyFont="1" applyBorder="1" applyAlignment="1">
      <alignment horizontal="center"/>
    </xf>
    <xf numFmtId="0" fontId="0" fillId="0" borderId="0" xfId="0" applyAlignment="1">
      <alignment horizontal="center"/>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 name="Zvýraznění 6" xfId="24"/>
  </cellStyles>
  <dxfs count="19">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dxf>
    <dxf>
      <font>
        <b val="0"/>
        <i val="0"/>
        <u val="none"/>
        <strike val="0"/>
        <sz val="10"/>
        <name val="Calibri"/>
        <color theme="1"/>
        <condense val="0"/>
        <extend val="0"/>
      </font>
      <border>
        <left/>
        <right/>
        <top/>
        <bottom/>
      </border>
    </dxf>
    <dxf>
      <font>
        <i val="0"/>
        <u val="none"/>
        <strike val="0"/>
        <sz val="10"/>
        <name val="Calibri"/>
      </font>
      <numFmt numFmtId="177" formatCode="General"/>
      <fill>
        <patternFill patternType="none"/>
      </fill>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33</xdr:row>
      <xdr:rowOff>190500</xdr:rowOff>
    </xdr:from>
    <xdr:ext cx="9248775" cy="6991350"/>
    <xdr:sp macro="" textlink="">
      <xdr:nvSpPr>
        <xdr:cNvPr id="2" name="TextovéPole 1"/>
        <xdr:cNvSpPr txBox="1"/>
      </xdr:nvSpPr>
      <xdr:spPr>
        <a:xfrm>
          <a:off x="171450" y="7219950"/>
          <a:ext cx="9248775" cy="69913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9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5.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tables/table1.xml><?xml version="1.0" encoding="utf-8"?>
<table xmlns="http://schemas.openxmlformats.org/spreadsheetml/2006/main" id="1" name="Tabulka1" displayName="Tabulka1" ref="B14:I18" totalsRowCount="1" headerRowDxfId="18" dataDxfId="17" totalsRowDxfId="16">
  <sortState ref="B6:J40">
    <sortCondition sortBy="value" ref="C6:C40"/>
  </sortState>
  <tableColumns count="8">
    <tableColumn id="1" name="Poř." dataDxfId="15" totalsRowLabel="Celkem" totalsRowDxfId="14">
      <calculatedColumnFormula>ROW(Tabulka1[[#This Row],[Poř.]])-14</calculatedColumnFormula>
    </tableColumn>
    <tableColumn id="2" name="Položka-typ" dataDxfId="13" totalsRowDxfId="12"/>
    <tableColumn id="3" name="mininální požadované parametry*" dataDxfId="11" totalsRowDxfId="10"/>
    <tableColumn id="4" name="Počet kusů" dataDxfId="9" totalsRowDxfId="8"/>
    <tableColumn id="5" name="Jednotková cena bez DPH" dataDxfId="7" totalsRowDxfId="6"/>
    <tableColumn id="6" name="Nabídková cena bez DPH" dataDxfId="5" totalsRowFunction="sum" totalsRowDxfId="4">
      <calculatedColumnFormula>E15*F15</calculatedColumnFormula>
    </tableColumn>
    <tableColumn id="7" name="DPH" dataDxfId="3" totalsRowFunction="sum" totalsRowDxfId="2">
      <calculatedColumnFormula>G15*0.21</calculatedColumnFormula>
    </tableColumn>
    <tableColumn id="8" name="Nabídková cena s DPH" dataDxfId="1" totalsRowFunction="sum" totalsRowDxfId="0">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karvina@mendelova.cz" TargetMode="Externa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showGridLines="0" tabSelected="1" workbookViewId="0" topLeftCell="A1">
      <selection activeCell="D18" sqref="D18"/>
    </sheetView>
  </sheetViews>
  <sheetFormatPr defaultColWidth="9.140625" defaultRowHeight="15"/>
  <cols>
    <col min="1" max="1" width="2.421875" style="0" customWidth="1"/>
    <col min="2" max="2" width="6.140625" style="0" customWidth="1"/>
    <col min="3" max="3" width="15.7109375" style="0" customWidth="1"/>
    <col min="4" max="4" width="57.57421875" style="0" customWidth="1"/>
    <col min="5" max="5" width="8.57421875" style="0" customWidth="1"/>
    <col min="6" max="6" width="12.421875" style="0" customWidth="1"/>
    <col min="7" max="7" width="14.7109375" style="0" customWidth="1"/>
    <col min="8" max="8" width="11.57421875" style="0" customWidth="1"/>
    <col min="9" max="9" width="12.8515625" style="1" customWidth="1"/>
    <col min="10" max="10" width="11.421875" style="0" customWidth="1"/>
  </cols>
  <sheetData>
    <row r="1" spans="2:9" ht="15">
      <c r="B1" s="70" t="s">
        <v>23</v>
      </c>
      <c r="C1" s="70"/>
      <c r="D1" s="14" t="s">
        <v>9</v>
      </c>
      <c r="E1" s="14"/>
      <c r="F1" s="14"/>
      <c r="G1" s="14"/>
      <c r="H1" s="14"/>
      <c r="I1" s="14"/>
    </row>
    <row r="2" spans="2:9" ht="15">
      <c r="B2" s="62" t="s">
        <v>20</v>
      </c>
      <c r="C2" s="62"/>
      <c r="D2" s="69" t="s">
        <v>33</v>
      </c>
      <c r="E2" s="69"/>
      <c r="F2" s="69"/>
      <c r="G2" s="69"/>
      <c r="H2" s="69"/>
      <c r="I2" s="69"/>
    </row>
    <row r="3" spans="2:9" ht="15">
      <c r="B3" s="62" t="s">
        <v>21</v>
      </c>
      <c r="C3" s="62"/>
      <c r="D3" s="69">
        <v>1</v>
      </c>
      <c r="E3" s="69"/>
      <c r="F3" s="69"/>
      <c r="G3" s="69"/>
      <c r="H3" s="69"/>
      <c r="I3" s="69"/>
    </row>
    <row r="4" spans="2:9" ht="15.75" thickBot="1">
      <c r="B4" s="11"/>
      <c r="C4" s="11"/>
      <c r="D4" s="12"/>
      <c r="E4" s="12"/>
      <c r="F4" s="12"/>
      <c r="G4" s="12"/>
      <c r="H4" s="12"/>
      <c r="I4" s="12"/>
    </row>
    <row r="5" spans="2:9" ht="15">
      <c r="B5" s="59" t="s">
        <v>14</v>
      </c>
      <c r="C5" s="60"/>
      <c r="D5" s="27" t="s">
        <v>36</v>
      </c>
      <c r="E5" s="46" t="s">
        <v>12</v>
      </c>
      <c r="F5" s="45" t="s">
        <v>34</v>
      </c>
      <c r="G5" s="28"/>
      <c r="H5" s="51"/>
      <c r="I5" s="52"/>
    </row>
    <row r="6" spans="2:9" ht="15">
      <c r="B6" s="61" t="s">
        <v>15</v>
      </c>
      <c r="C6" s="62"/>
      <c r="D6" s="65" t="s">
        <v>37</v>
      </c>
      <c r="E6" s="65"/>
      <c r="F6" s="65"/>
      <c r="G6" s="65"/>
      <c r="H6" s="65"/>
      <c r="I6" s="66"/>
    </row>
    <row r="7" spans="2:9" ht="15">
      <c r="B7" s="61" t="s">
        <v>16</v>
      </c>
      <c r="C7" s="62"/>
      <c r="D7" s="65" t="s">
        <v>37</v>
      </c>
      <c r="E7" s="65"/>
      <c r="F7" s="65"/>
      <c r="G7" s="65"/>
      <c r="H7" s="65"/>
      <c r="I7" s="66"/>
    </row>
    <row r="8" spans="2:9" ht="15">
      <c r="B8" s="61" t="s">
        <v>17</v>
      </c>
      <c r="C8" s="62"/>
      <c r="D8" s="13" t="s">
        <v>35</v>
      </c>
      <c r="E8" s="42" t="s">
        <v>22</v>
      </c>
      <c r="F8" s="73" t="s">
        <v>38</v>
      </c>
      <c r="G8" s="73"/>
      <c r="H8" s="73"/>
      <c r="I8" s="74"/>
    </row>
    <row r="9" spans="2:9" ht="15.75" thickBot="1">
      <c r="B9" s="63" t="s">
        <v>18</v>
      </c>
      <c r="C9" s="64"/>
      <c r="D9" s="67" t="s">
        <v>39</v>
      </c>
      <c r="E9" s="67"/>
      <c r="F9" s="67"/>
      <c r="G9" s="67"/>
      <c r="H9" s="67"/>
      <c r="I9" s="68"/>
    </row>
    <row r="10" spans="2:9" ht="15.75" thickBot="1">
      <c r="B10" s="55"/>
      <c r="C10" s="55"/>
      <c r="D10" s="56"/>
      <c r="E10" s="56"/>
      <c r="F10" s="56"/>
      <c r="G10" s="56"/>
      <c r="H10" s="56"/>
      <c r="I10" s="56"/>
    </row>
    <row r="11" spans="2:9" ht="15.75" thickBot="1">
      <c r="B11" s="57" t="s">
        <v>19</v>
      </c>
      <c r="C11" s="58"/>
      <c r="D11" s="29"/>
      <c r="E11" s="44" t="s">
        <v>12</v>
      </c>
      <c r="F11" s="43"/>
      <c r="G11" s="30" t="s">
        <v>13</v>
      </c>
      <c r="H11" s="53"/>
      <c r="I11" s="54"/>
    </row>
    <row r="12" spans="2:9" ht="15">
      <c r="B12" s="92"/>
      <c r="C12" s="92"/>
      <c r="D12" s="92"/>
      <c r="E12" s="92"/>
      <c r="F12" s="92"/>
      <c r="G12" s="92"/>
      <c r="H12" s="92"/>
      <c r="I12" s="92"/>
    </row>
    <row r="13" spans="2:9" ht="15">
      <c r="B13" s="80" t="s">
        <v>11</v>
      </c>
      <c r="C13" s="80"/>
      <c r="D13" s="80"/>
      <c r="E13" s="80"/>
      <c r="F13" s="80"/>
      <c r="G13" s="80"/>
      <c r="H13" s="80"/>
      <c r="I13" s="80"/>
    </row>
    <row r="14" spans="2:9" s="1" customFormat="1" ht="26.25">
      <c r="B14" s="4" t="s">
        <v>0</v>
      </c>
      <c r="C14" s="4" t="s">
        <v>6</v>
      </c>
      <c r="D14" s="4" t="s">
        <v>31</v>
      </c>
      <c r="E14" s="5" t="s">
        <v>1</v>
      </c>
      <c r="F14" s="4" t="s">
        <v>5</v>
      </c>
      <c r="G14" s="4" t="s">
        <v>2</v>
      </c>
      <c r="H14" s="4" t="s">
        <v>3</v>
      </c>
      <c r="I14" s="4" t="s">
        <v>4</v>
      </c>
    </row>
    <row r="15" spans="2:9" s="1" customFormat="1" ht="39">
      <c r="B15" s="10">
        <f>ROW(Tabulka1[[#This Row],[Poř.]])-14</f>
        <v>1</v>
      </c>
      <c r="C15" s="2" t="s">
        <v>40</v>
      </c>
      <c r="D15" s="3" t="s">
        <v>46</v>
      </c>
      <c r="E15" s="9">
        <v>5</v>
      </c>
      <c r="F15" s="20"/>
      <c r="G15" s="6">
        <f aca="true" t="shared" si="0" ref="G15:G17">E15*F15</f>
        <v>0</v>
      </c>
      <c r="H15" s="6">
        <f aca="true" t="shared" si="1" ref="H15:H17">G15*0.21</f>
        <v>0</v>
      </c>
      <c r="I15" s="7">
        <f aca="true" t="shared" si="2" ref="I15:I17">H15+G15</f>
        <v>0</v>
      </c>
    </row>
    <row r="16" spans="2:9" s="1" customFormat="1" ht="26.25">
      <c r="B16" s="10">
        <f>ROW(Tabulka1[[#This Row],[Poř.]])-14</f>
        <v>2</v>
      </c>
      <c r="C16" s="2" t="s">
        <v>41</v>
      </c>
      <c r="D16" s="3" t="s">
        <v>45</v>
      </c>
      <c r="E16" s="9">
        <v>15</v>
      </c>
      <c r="F16" s="20"/>
      <c r="G16" s="6">
        <f t="shared" si="0"/>
        <v>0</v>
      </c>
      <c r="H16" s="6">
        <f t="shared" si="1"/>
        <v>0</v>
      </c>
      <c r="I16" s="7">
        <f t="shared" si="2"/>
        <v>0</v>
      </c>
    </row>
    <row r="17" spans="2:9" s="1" customFormat="1" ht="26.25">
      <c r="B17" s="10">
        <f>ROW(Tabulka1[[#This Row],[Poř.]])-14</f>
        <v>3</v>
      </c>
      <c r="C17" s="2" t="s">
        <v>42</v>
      </c>
      <c r="D17" s="3" t="s">
        <v>47</v>
      </c>
      <c r="E17" s="9">
        <v>15</v>
      </c>
      <c r="F17" s="20"/>
      <c r="G17" s="6">
        <f t="shared" si="0"/>
        <v>0</v>
      </c>
      <c r="H17" s="6">
        <f t="shared" si="1"/>
        <v>0</v>
      </c>
      <c r="I17" s="7">
        <f t="shared" si="2"/>
        <v>0</v>
      </c>
    </row>
    <row r="18" spans="2:9" s="1" customFormat="1" ht="15.75" thickBot="1">
      <c r="B18" s="34" t="s">
        <v>7</v>
      </c>
      <c r="C18" s="2"/>
      <c r="D18" s="3"/>
      <c r="E18" s="35"/>
      <c r="F18" s="36"/>
      <c r="G18" s="37">
        <f>SUBTOTAL(109,[Nabídková cena bez DPH])</f>
        <v>0</v>
      </c>
      <c r="H18" s="37">
        <f>SUBTOTAL(109,[DPH])</f>
        <v>0</v>
      </c>
      <c r="I18" s="38">
        <f>SUBTOTAL(109,[Nabídková cena s DPH])</f>
        <v>0</v>
      </c>
    </row>
    <row r="19" spans="2:9" s="1" customFormat="1" ht="15">
      <c r="B19" s="90" t="s">
        <v>43</v>
      </c>
      <c r="C19" s="91"/>
      <c r="D19" s="91"/>
      <c r="E19" s="91"/>
      <c r="F19" s="91"/>
      <c r="G19" s="91"/>
      <c r="H19" s="91"/>
      <c r="I19" s="91"/>
    </row>
    <row r="20" spans="2:9" s="1" customFormat="1" ht="15.75" thickBot="1">
      <c r="B20" s="47"/>
      <c r="C20" s="89" t="s">
        <v>44</v>
      </c>
      <c r="D20" s="89"/>
      <c r="E20" s="89"/>
      <c r="F20" s="48"/>
      <c r="G20" s="49"/>
      <c r="H20" s="49"/>
      <c r="I20" s="50">
        <f>F20</f>
        <v>0</v>
      </c>
    </row>
    <row r="21" spans="2:9" s="1" customFormat="1" ht="15.75" thickBot="1">
      <c r="B21" s="34"/>
      <c r="C21" s="2"/>
      <c r="D21" s="3"/>
      <c r="E21" s="35"/>
      <c r="F21" s="36"/>
      <c r="G21" s="37"/>
      <c r="H21" s="37"/>
      <c r="I21" s="38"/>
    </row>
    <row r="22" spans="2:9" s="1" customFormat="1" ht="15">
      <c r="B22" s="82" t="s">
        <v>32</v>
      </c>
      <c r="C22" s="83"/>
      <c r="D22" s="83"/>
      <c r="E22" s="83"/>
      <c r="F22" s="83"/>
      <c r="G22" s="83"/>
      <c r="H22" s="83"/>
      <c r="I22" s="84"/>
    </row>
    <row r="23" spans="2:9" s="1" customFormat="1" ht="15">
      <c r="B23" s="21" t="s">
        <v>24</v>
      </c>
      <c r="C23" s="85" t="s">
        <v>25</v>
      </c>
      <c r="D23" s="85"/>
      <c r="E23" s="85"/>
      <c r="F23" s="85"/>
      <c r="G23" s="85"/>
      <c r="H23" s="85"/>
      <c r="I23" s="86"/>
    </row>
    <row r="24" spans="2:9" s="1" customFormat="1" ht="15">
      <c r="B24" s="22"/>
      <c r="C24" s="85" t="s">
        <v>26</v>
      </c>
      <c r="D24" s="85"/>
      <c r="E24" s="85"/>
      <c r="F24" s="85"/>
      <c r="G24" s="85"/>
      <c r="H24" s="85"/>
      <c r="I24" s="86"/>
    </row>
    <row r="25" spans="2:9" ht="15">
      <c r="B25" s="76" t="s">
        <v>27</v>
      </c>
      <c r="C25" s="77"/>
      <c r="D25" s="31" t="s">
        <v>28</v>
      </c>
      <c r="E25" s="40"/>
      <c r="F25" s="77" t="s">
        <v>29</v>
      </c>
      <c r="G25" s="77"/>
      <c r="H25" s="77"/>
      <c r="I25" s="32" t="s">
        <v>30</v>
      </c>
    </row>
    <row r="26" spans="2:9" ht="15">
      <c r="B26" s="78"/>
      <c r="C26" s="79"/>
      <c r="D26" s="23"/>
      <c r="E26" s="41"/>
      <c r="F26" s="81"/>
      <c r="G26" s="81"/>
      <c r="H26" s="81"/>
      <c r="I26" s="24"/>
    </row>
    <row r="27" spans="2:9" ht="15.75" thickBot="1">
      <c r="B27" s="87"/>
      <c r="C27" s="88"/>
      <c r="D27" s="25"/>
      <c r="E27" s="39"/>
      <c r="F27" s="75"/>
      <c r="G27" s="75"/>
      <c r="H27" s="75"/>
      <c r="I27" s="26"/>
    </row>
    <row r="28" spans="2:8" ht="15">
      <c r="B28" s="16"/>
      <c r="C28" s="15"/>
      <c r="D28" s="8"/>
      <c r="E28" s="17"/>
      <c r="F28" s="18"/>
      <c r="G28" s="19"/>
      <c r="H28" s="19"/>
    </row>
    <row r="29" spans="2:4" ht="15">
      <c r="B29" s="33"/>
      <c r="C29" s="71" t="s">
        <v>10</v>
      </c>
      <c r="D29" s="71"/>
    </row>
    <row r="30" spans="3:4" ht="12.75" customHeight="1">
      <c r="C30" s="72" t="s">
        <v>8</v>
      </c>
      <c r="D30" s="72"/>
    </row>
    <row r="31" ht="14.25" customHeight="1"/>
    <row r="32" ht="13.5" customHeight="1"/>
    <row r="33" spans="2:9" s="33" customFormat="1" ht="14.25" customHeight="1">
      <c r="B33"/>
      <c r="C33"/>
      <c r="D33"/>
      <c r="E33"/>
      <c r="F33"/>
      <c r="G33"/>
      <c r="H33"/>
      <c r="I33" s="1"/>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sheetData>
  <mergeCells count="34">
    <mergeCell ref="C29:D29"/>
    <mergeCell ref="C30:D30"/>
    <mergeCell ref="F8:I8"/>
    <mergeCell ref="F27:H27"/>
    <mergeCell ref="B25:C25"/>
    <mergeCell ref="B26:C26"/>
    <mergeCell ref="B13:I13"/>
    <mergeCell ref="F25:H25"/>
    <mergeCell ref="F26:H26"/>
    <mergeCell ref="B22:I22"/>
    <mergeCell ref="C23:I23"/>
    <mergeCell ref="C24:I24"/>
    <mergeCell ref="B27:C27"/>
    <mergeCell ref="C20:E20"/>
    <mergeCell ref="B19:I19"/>
    <mergeCell ref="B12:I12"/>
    <mergeCell ref="B2:C2"/>
    <mergeCell ref="B3:C3"/>
    <mergeCell ref="D2:I2"/>
    <mergeCell ref="D3:I3"/>
    <mergeCell ref="B1:C1"/>
    <mergeCell ref="H5:I5"/>
    <mergeCell ref="H11:I11"/>
    <mergeCell ref="B10:C10"/>
    <mergeCell ref="D10:I10"/>
    <mergeCell ref="B11:C11"/>
    <mergeCell ref="B5:C5"/>
    <mergeCell ref="B7:C7"/>
    <mergeCell ref="B9:C9"/>
    <mergeCell ref="B6:C6"/>
    <mergeCell ref="D7:I7"/>
    <mergeCell ref="D9:I9"/>
    <mergeCell ref="D6:I6"/>
    <mergeCell ref="B8:C8"/>
  </mergeCells>
  <hyperlinks>
    <hyperlink ref="F8" r:id="rId1" display="mailto:zs.karvina@mendelova.cz"/>
  </hyperlinks>
  <printOptions/>
  <pageMargins left="0.25" right="0.25" top="0.75" bottom="0.75" header="0.3" footer="0.3"/>
  <pageSetup horizontalDpi="600" verticalDpi="600" orientation="landscape" paperSize="9" r:id="rId4"/>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2022-10-03T15:13:35Z</cp:lastPrinted>
  <dcterms:created xsi:type="dcterms:W3CDTF">2018-09-24T12:46:32Z</dcterms:created>
  <dcterms:modified xsi:type="dcterms:W3CDTF">2023-02-03T10:05:03Z</dcterms:modified>
  <cp:category/>
  <cp:version/>
  <cp:contentType/>
  <cp:contentStatus/>
</cp:coreProperties>
</file>