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203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<sst xmlns="http://schemas.openxmlformats.org/spreadsheetml/2006/main" count="93" uniqueCount="73">
  <si>
    <t>Poř.</t>
  </si>
  <si>
    <t>Počet kusů</t>
  </si>
  <si>
    <t>Nabídková cena bez DPH</t>
  </si>
  <si>
    <t>DPH</t>
  </si>
  <si>
    <t>Nabídková cena s DPH</t>
  </si>
  <si>
    <t>Jednotková cena bez DPH</t>
  </si>
  <si>
    <t>Položka-typ</t>
  </si>
  <si>
    <t>Položka-popis</t>
  </si>
  <si>
    <t>Celkem</t>
  </si>
  <si>
    <t>podpis osoby oprávněné jednat za dodavatele</t>
  </si>
  <si>
    <t>Typ / výrobce</t>
  </si>
  <si>
    <t>alternativa</t>
  </si>
  <si>
    <t>Dynamický nákupní systém pro ICT 2022-2026</t>
  </si>
  <si>
    <t>podepsáno elektronicky</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</si>
  <si>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</si>
  <si>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</si>
  <si>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</si>
  <si>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</si>
  <si>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</si>
  <si>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</si>
  <si>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</si>
  <si>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</si>
  <si>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</si>
  <si>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</si>
  <si>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</si>
  <si>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</si>
  <si>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</si>
  <si>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</si>
  <si>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</si>
  <si>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</si>
  <si>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</si>
  <si>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</si>
  <si>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</si>
  <si>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</si>
  <si>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</si>
  <si>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</si>
  <si>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toner pro tiskárnu HP Laser Jet 1536 dnf MFP</t>
  </si>
  <si>
    <t>toner pro tiskárnu HP Laser Jet Pro M125 CNB 7 H67939</t>
  </si>
  <si>
    <t>toner pro tiskárnu Laser Jet Pro MFP M130nw</t>
  </si>
  <si>
    <t>toner pro tiskárnu HP Laser Jet P1102</t>
  </si>
  <si>
    <t>toner pro tiskárnu HP Laser Jet 1200</t>
  </si>
  <si>
    <t>toner pro tiskárnu HP Laser Jet 1010</t>
  </si>
  <si>
    <t>toner pro tiskárnu Xerox Work Centre 3220</t>
  </si>
  <si>
    <t>toner pro tiskárnu HP Laser Jet P2015 d</t>
  </si>
  <si>
    <t>toner pro tiskárnu Brother HL-L2312 D</t>
  </si>
  <si>
    <t>Základní škola a Mateřská škola Školská, Karviná,p.o.</t>
  </si>
  <si>
    <t>48004545</t>
  </si>
  <si>
    <t>Školská 432/1, Karviná-Ráj, 734 01</t>
  </si>
  <si>
    <t>epodatelna@zsskolska.eu</t>
  </si>
  <si>
    <t>t44sgij</t>
  </si>
  <si>
    <t>Ing.Rút Purgatová,tel.: 558 271 923,  Radka Dudová ,radka.dudova@zsskolska.eu</t>
  </si>
  <si>
    <t>original</t>
  </si>
  <si>
    <t>HP CF283A</t>
  </si>
  <si>
    <t>toner pro HP LaserJet Pro MFP125nw</t>
  </si>
  <si>
    <t>K-HP-CF217A</t>
  </si>
  <si>
    <t>K-HP-CE278A</t>
  </si>
  <si>
    <t>RTR-TN-2411</t>
  </si>
  <si>
    <t>CE285A</t>
  </si>
  <si>
    <t>C7115A</t>
  </si>
  <si>
    <t>Q2612A</t>
  </si>
  <si>
    <t>106R01487</t>
  </si>
  <si>
    <t>RTR-Q7553A</t>
  </si>
  <si>
    <t>toner pro tiskárnu Brother MFC-L8690 CDW - černý</t>
  </si>
  <si>
    <t>TN-423BK</t>
  </si>
  <si>
    <t>toner pro tiskárnu Brother MFC-L8690 CDW - purpurový</t>
  </si>
  <si>
    <t>toner pro tiskárnu Brother MFC-L8690 CDW - žlutý</t>
  </si>
  <si>
    <t>toner pro tiskárnu Brother MFC-L8690 CDW - azurová</t>
  </si>
  <si>
    <t>TN-423Y</t>
  </si>
  <si>
    <t>TN-423C</t>
  </si>
  <si>
    <t>TN-423M</t>
  </si>
  <si>
    <t>T9441/2/3/4</t>
  </si>
  <si>
    <t>toner pro tiskárnu Epson Work Force C5710 - sada barev</t>
  </si>
  <si>
    <t>Nákup spotřebního materiálu 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</si>
</sst>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u val="single"/>
      <sz val="11"/>
      <color theme="10"/>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
      <sz val="8"/>
      <color theme="1"/>
      <name val="Courier New"/>
      <family val="2"/>
    </font>
  </fonts>
  <fills count="4">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s>
  <borders count="21">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style="hair"/>
      <bottom/>
    </border>
    <border>
      <left/>
      <right/>
      <top/>
      <bottom style="hair"/>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cellStyleXfs>
  <cellXfs count="86">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3" fillId="0" borderId="0" xfId="0" applyFont="1" applyFill="1" applyBorder="1"/>
    <xf numFmtId="0" fontId="3" fillId="0" borderId="0" xfId="0" applyFont="1" applyFill="1" applyBorder="1" applyAlignment="1">
      <alignment wrapText="1"/>
    </xf>
    <xf numFmtId="0" fontId="4" fillId="0" borderId="0" xfId="0" applyFont="1" applyBorder="1" applyAlignment="1">
      <alignment wrapText="1"/>
    </xf>
    <xf numFmtId="0" fontId="4" fillId="0" borderId="0" xfId="0" applyFont="1" applyBorder="1" applyAlignment="1">
      <alignment horizontal="center" vertical="center" wrapText="1"/>
    </xf>
    <xf numFmtId="44" fontId="3" fillId="0" borderId="0" xfId="21" applyNumberFormat="1" applyFont="1" applyFill="1" applyBorder="1"/>
    <xf numFmtId="44" fontId="4" fillId="0" borderId="0" xfId="21" applyNumberFormat="1" applyFont="1" applyFill="1" applyBorder="1"/>
    <xf numFmtId="44" fontId="3" fillId="0" borderId="0" xfId="21" applyNumberFormat="1" applyFont="1" applyFill="1" applyBorder="1"/>
    <xf numFmtId="44" fontId="4" fillId="0" borderId="0" xfId="21" applyNumberFormat="1" applyFont="1" applyFill="1" applyBorder="1"/>
    <xf numFmtId="0" fontId="3" fillId="0" borderId="0" xfId="0" applyFont="1" applyFill="1" applyBorder="1" applyAlignment="1">
      <alignment wrapText="1"/>
    </xf>
    <xf numFmtId="1" fontId="3" fillId="0" borderId="0" xfId="20" applyNumberFormat="1" applyFont="1" applyFill="1" applyBorder="1" applyAlignment="1">
      <alignment horizontal="center"/>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0" fillId="3" borderId="0" xfId="22" applyNumberFormat="1" applyFont="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3" fillId="0" borderId="0" xfId="0" applyFont="1" applyBorder="1"/>
    <xf numFmtId="0" fontId="3" fillId="0" borderId="0" xfId="0" applyFont="1" applyFill="1" applyBorder="1" applyAlignment="1">
      <alignment horizontal="center" vertical="center"/>
    </xf>
    <xf numFmtId="44" fontId="14" fillId="0" borderId="0" xfId="0" applyNumberFormat="1" applyFont="1" applyFill="1" applyBorder="1"/>
    <xf numFmtId="0" fontId="4" fillId="0" borderId="0" xfId="0" applyNumberFormat="1" applyFont="1" applyFill="1" applyBorder="1" applyAlignment="1">
      <alignment wrapText="1"/>
    </xf>
    <xf numFmtId="0" fontId="3" fillId="0" borderId="0" xfId="0" applyFont="1" applyFill="1" applyBorder="1" applyAlignment="1">
      <alignment vertical="top" wrapText="1"/>
    </xf>
    <xf numFmtId="0" fontId="0" fillId="0" borderId="0" xfId="0" applyFont="1"/>
    <xf numFmtId="0" fontId="4" fillId="0" borderId="0" xfId="0" applyFont="1" applyFill="1" applyBorder="1" applyAlignment="1">
      <alignment wrapText="1"/>
    </xf>
    <xf numFmtId="0" fontId="3" fillId="0" borderId="0" xfId="0" applyFont="1"/>
    <xf numFmtId="0" fontId="3" fillId="0" borderId="0" xfId="0" applyFont="1" applyAlignment="1">
      <alignment vertical="center"/>
    </xf>
    <xf numFmtId="0" fontId="3" fillId="0" borderId="0" xfId="0" applyFont="1" applyAlignment="1">
      <alignment horizontal="left" vertical="center"/>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10" xfId="0" applyFont="1" applyBorder="1" applyAlignment="1">
      <alignment horizontal="center"/>
    </xf>
    <xf numFmtId="0" fontId="6" fillId="0" borderId="11" xfId="0" applyFont="1" applyBorder="1" applyAlignment="1">
      <alignment horizontal="center"/>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2" fillId="0" borderId="14" xfId="0" applyFont="1" applyBorder="1" applyAlignment="1">
      <alignment horizontal="center"/>
    </xf>
    <xf numFmtId="0" fontId="2" fillId="0" borderId="6" xfId="0" applyFont="1" applyBorder="1" applyAlignment="1">
      <alignment horizontal="center"/>
    </xf>
    <xf numFmtId="0" fontId="2" fillId="0" borderId="15" xfId="0" applyFont="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6"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7" xfId="22" applyNumberFormat="1" applyFont="1" applyBorder="1" applyAlignment="1">
      <alignment horizontal="left"/>
    </xf>
    <xf numFmtId="0" fontId="15" fillId="0" borderId="0" xfId="23" applyBorder="1" applyAlignment="1">
      <alignment horizontal="left"/>
    </xf>
    <xf numFmtId="0" fontId="0" fillId="0" borderId="0" xfId="0" applyAlignment="1">
      <alignment horizontal="right"/>
    </xf>
    <xf numFmtId="0" fontId="0" fillId="0" borderId="0" xfId="0" applyAlignment="1">
      <alignment horizontal="left"/>
    </xf>
    <xf numFmtId="0" fontId="3" fillId="0" borderId="18" xfId="0" applyFont="1" applyBorder="1" applyAlignment="1">
      <alignment horizontal="right"/>
    </xf>
    <xf numFmtId="0" fontId="3" fillId="0" borderId="7" xfId="0" applyFont="1" applyBorder="1" applyAlignment="1">
      <alignment horizontal="right"/>
    </xf>
    <xf numFmtId="0" fontId="3" fillId="0" borderId="19" xfId="0" applyFont="1" applyBorder="1" applyAlignment="1">
      <alignment horizontal="right"/>
    </xf>
    <xf numFmtId="0" fontId="3" fillId="0" borderId="6" xfId="0" applyFont="1" applyBorder="1" applyAlignment="1">
      <alignment horizontal="right"/>
    </xf>
    <xf numFmtId="0" fontId="3" fillId="0" borderId="20" xfId="0" applyFont="1" applyBorder="1" applyAlignment="1">
      <alignment horizontal="right"/>
    </xf>
    <xf numFmtId="0" fontId="3" fillId="0" borderId="12" xfId="0"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color theme="1"/>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color theme="1"/>
      </font>
      <fill>
        <patternFill patternType="none"/>
      </fill>
    </dxf>
    <dxf>
      <font>
        <b val="0"/>
        <i val="0"/>
        <u val="none"/>
        <strike val="0"/>
        <sz val="10"/>
        <name val="Calibri"/>
        <color theme="1"/>
        <condense val="0"/>
        <extend val="0"/>
      </font>
      <border>
        <left/>
        <right/>
        <top/>
        <bottom/>
      </border>
    </dxf>
    <dxf>
      <font>
        <i val="0"/>
        <u val="none"/>
        <strike val="0"/>
        <sz val="10"/>
        <name val="Calibri"/>
        <color theme="1"/>
      </font>
      <numFmt numFmtId="177" formatCode="General"/>
      <fill>
        <patternFill patternType="none"/>
      </fill>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42</xdr:row>
      <xdr:rowOff>123825</xdr:rowOff>
    </xdr:from>
    <xdr:ext cx="9315450" cy="10315575"/>
    <xdr:sp macro="" textlink="">
      <xdr:nvSpPr>
        <xdr:cNvPr id="2" name="TextovéPole 1"/>
        <xdr:cNvSpPr txBox="1"/>
      </xdr:nvSpPr>
      <xdr:spPr>
        <a:xfrm>
          <a:off x="171450" y="8477250"/>
          <a:ext cx="9315450" cy="10315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pověřené osobě objednatele.</a:t>
          </a:r>
        </a:p>
        <a:p>
          <a:r>
            <a:rPr lang="cs-CZ" sz="9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900">
              <a:solidFill>
                <a:schemeClr val="dk1"/>
              </a:solidFill>
              <a:effectLst/>
              <a:latin typeface="+mn-lt"/>
              <a:ea typeface="+mn-ea"/>
              <a:cs typeface="+mn-cs"/>
            </a:rPr>
            <a:t>5.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Kvalita tiskových kazet</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Tiskové kazety musí splňovat alespoň jeden široce uznávaný standard kvality tiskových kazet.</a:t>
          </a:r>
        </a:p>
        <a:p>
          <a:r>
            <a:rPr lang="cs-CZ" sz="9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9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9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9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9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900">
              <a:solidFill>
                <a:schemeClr val="dk1"/>
              </a:solidFill>
              <a:effectLst/>
              <a:latin typeface="+mn-lt"/>
              <a:ea typeface="+mn-ea"/>
              <a:cs typeface="+mn-cs"/>
            </a:rPr>
            <a:t>7. Patentová ochrana nebo značení tiskové kazety nesmí zamezovat renovaci tiskové kazety.</a:t>
          </a:r>
        </a:p>
        <a:p>
          <a:r>
            <a:rPr lang="cs-CZ" sz="9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9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Za vady se mi jiné považuje také, když</a:t>
          </a:r>
        </a:p>
        <a:p>
          <a:r>
            <a:rPr lang="cs-CZ" sz="900">
              <a:solidFill>
                <a:schemeClr val="dk1"/>
              </a:solidFill>
              <a:effectLst/>
              <a:latin typeface="+mn-lt"/>
              <a:ea typeface="+mn-ea"/>
              <a:cs typeface="+mn-cs"/>
            </a:rPr>
            <a:t>a) tisková kapacita tonerové nebo inkoustové náplně je menší než 95 % deklarované kapacity,</a:t>
          </a:r>
        </a:p>
        <a:p>
          <a:r>
            <a:rPr lang="cs-CZ" sz="900">
              <a:solidFill>
                <a:schemeClr val="dk1"/>
              </a:solidFill>
              <a:effectLst/>
              <a:latin typeface="+mn-lt"/>
              <a:ea typeface="+mn-ea"/>
              <a:cs typeface="+mn-cs"/>
            </a:rPr>
            <a:t>b) se toner nebo inkoust z náplně samovolně uvolňují a způsobují zašpinění papíru či tiskárny,</a:t>
          </a:r>
        </a:p>
        <a:p>
          <a:r>
            <a:rPr lang="cs-CZ" sz="900">
              <a:solidFill>
                <a:schemeClr val="dk1"/>
              </a:solidFill>
              <a:effectLst/>
              <a:latin typeface="+mn-lt"/>
              <a:ea typeface="+mn-ea"/>
              <a:cs typeface="+mn-cs"/>
            </a:rPr>
            <a:t>c) tonerová nebo inkoustová náplň způsobují nerovnoměrný nebo defektní tisk.</a:t>
          </a:r>
        </a:p>
        <a:p>
          <a:r>
            <a:rPr lang="cs-CZ" sz="9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9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5. Reklamace závad provádí objednatel vždy písemně a doručuje se e-mailem nebo datové schránky dodavatele.</a:t>
          </a:r>
        </a:p>
        <a:p>
          <a:r>
            <a:rPr lang="cs-CZ" sz="9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9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800">
            <a:solidFill>
              <a:schemeClr val="dk1"/>
            </a:solidFill>
            <a:effectLst/>
            <a:latin typeface="+mn-lt"/>
            <a:ea typeface="+mn-ea"/>
            <a:cs typeface="Courier New" panose="02070309020205020404" pitchFamily="49" charset="0"/>
          </a:endParaRPr>
        </a:p>
      </xdr:txBody>
    </xdr:sp>
    <xdr:clientData/>
  </xdr:oneCellAnchor>
</xdr:wsDr>
</file>

<file path=xl/tables/table1.xml><?xml version="1.0" encoding="utf-8"?>
<table xmlns="http://schemas.openxmlformats.org/spreadsheetml/2006/main" id="1" name="Tabulka1" displayName="Tabulka1" ref="B14:J31" totalsRowCount="1" headerRowDxfId="20" dataDxfId="19" totalsRowDxfId="18">
  <sortState ref="B6:J44">
    <sortCondition sortBy="value" ref="C6:C44"/>
  </sortState>
  <tableColumns count="9">
    <tableColumn id="1" name="Poř." dataDxfId="17" totalsRowLabel="Celkem" totalsRowDxfId="16">
      <calculatedColumnFormula>ROW(Tabulka1[[#This Row],[Poř.]])-15</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zsskolska.eu"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1"/>
  <sheetViews>
    <sheetView showGridLines="0" tabSelected="1" workbookViewId="0" topLeftCell="A1">
      <selection activeCell="D2" sqref="D2:J2"/>
    </sheetView>
  </sheetViews>
  <sheetFormatPr defaultColWidth="9.140625" defaultRowHeight="15"/>
  <cols>
    <col min="1" max="1" width="2.421875" style="0" customWidth="1"/>
    <col min="2" max="2" width="6.140625" style="0" customWidth="1"/>
    <col min="3" max="3" width="13.57421875" style="0" customWidth="1"/>
    <col min="4" max="4" width="50.421875" style="0" customWidth="1"/>
    <col min="5" max="5" width="11.28125" style="0" customWidth="1"/>
    <col min="6" max="6" width="8.57421875" style="0" customWidth="1"/>
    <col min="7" max="7" width="12.421875" style="0" customWidth="1"/>
    <col min="8" max="8" width="13.421875" style="0" customWidth="1"/>
    <col min="9" max="9" width="11.57421875" style="0" customWidth="1"/>
    <col min="10" max="10" width="12.7109375" style="2" customWidth="1"/>
  </cols>
  <sheetData>
    <row r="1" spans="2:10" ht="15">
      <c r="B1" s="72" t="s">
        <v>26</v>
      </c>
      <c r="C1" s="72"/>
      <c r="D1" s="17" t="s">
        <v>12</v>
      </c>
      <c r="E1" s="17"/>
      <c r="F1" s="17"/>
      <c r="G1" s="17"/>
      <c r="H1" s="17"/>
      <c r="I1" s="17"/>
      <c r="J1" s="17"/>
    </row>
    <row r="2" spans="2:10" ht="15">
      <c r="B2" s="58" t="s">
        <v>23</v>
      </c>
      <c r="C2" s="58"/>
      <c r="D2" s="71" t="s">
        <v>72</v>
      </c>
      <c r="E2" s="71"/>
      <c r="F2" s="71"/>
      <c r="G2" s="71"/>
      <c r="H2" s="71"/>
      <c r="I2" s="71"/>
      <c r="J2" s="71"/>
    </row>
    <row r="3" spans="2:10" ht="15">
      <c r="B3" s="58" t="s">
        <v>24</v>
      </c>
      <c r="C3" s="58"/>
      <c r="D3" s="71">
        <v>1</v>
      </c>
      <c r="E3" s="71"/>
      <c r="F3" s="71"/>
      <c r="G3" s="71"/>
      <c r="H3" s="71"/>
      <c r="I3" s="71"/>
      <c r="J3" s="71"/>
    </row>
    <row r="4" spans="2:10" ht="15.75" thickBot="1">
      <c r="B4" s="14"/>
      <c r="C4" s="14"/>
      <c r="D4" s="15"/>
      <c r="E4" s="15"/>
      <c r="F4" s="15"/>
      <c r="G4" s="15"/>
      <c r="H4" s="15"/>
      <c r="I4" s="15"/>
      <c r="J4" s="15"/>
    </row>
    <row r="5" spans="2:10" ht="15">
      <c r="B5" s="82" t="s">
        <v>17</v>
      </c>
      <c r="C5" s="83"/>
      <c r="D5" s="32" t="s">
        <v>45</v>
      </c>
      <c r="E5" s="33" t="s">
        <v>15</v>
      </c>
      <c r="F5" s="73" t="s">
        <v>46</v>
      </c>
      <c r="G5" s="73"/>
      <c r="H5" s="33" t="s">
        <v>16</v>
      </c>
      <c r="I5" s="73"/>
      <c r="J5" s="74"/>
    </row>
    <row r="6" spans="2:10" ht="15">
      <c r="B6" s="57" t="s">
        <v>18</v>
      </c>
      <c r="C6" s="58"/>
      <c r="D6" s="59" t="s">
        <v>47</v>
      </c>
      <c r="E6" s="59"/>
      <c r="F6" s="59"/>
      <c r="G6" s="59"/>
      <c r="H6" s="59"/>
      <c r="I6" s="59"/>
      <c r="J6" s="60"/>
    </row>
    <row r="7" spans="2:10" ht="15">
      <c r="B7" s="57" t="s">
        <v>19</v>
      </c>
      <c r="C7" s="58"/>
      <c r="D7" s="59" t="s">
        <v>47</v>
      </c>
      <c r="E7" s="59"/>
      <c r="F7" s="59"/>
      <c r="G7" s="59"/>
      <c r="H7" s="59"/>
      <c r="I7" s="59"/>
      <c r="J7" s="60"/>
    </row>
    <row r="8" spans="2:10" ht="15">
      <c r="B8" s="57" t="s">
        <v>20</v>
      </c>
      <c r="C8" s="58"/>
      <c r="D8" s="16" t="s">
        <v>49</v>
      </c>
      <c r="E8" s="31" t="s">
        <v>25</v>
      </c>
      <c r="F8" s="77" t="s">
        <v>48</v>
      </c>
      <c r="G8" s="59"/>
      <c r="H8" s="59"/>
      <c r="I8" s="59"/>
      <c r="J8" s="60"/>
    </row>
    <row r="9" spans="2:10" ht="15.75" thickBot="1">
      <c r="B9" s="84" t="s">
        <v>21</v>
      </c>
      <c r="C9" s="85"/>
      <c r="D9" s="61" t="s">
        <v>50</v>
      </c>
      <c r="E9" s="61"/>
      <c r="F9" s="61"/>
      <c r="G9" s="61"/>
      <c r="H9" s="61"/>
      <c r="I9" s="61"/>
      <c r="J9" s="62"/>
    </row>
    <row r="10" spans="2:10" ht="15.75" thickBot="1">
      <c r="B10" s="78"/>
      <c r="C10" s="78"/>
      <c r="D10" s="79"/>
      <c r="E10" s="79"/>
      <c r="F10" s="79"/>
      <c r="G10" s="79"/>
      <c r="H10" s="79"/>
      <c r="I10" s="79"/>
      <c r="J10" s="79"/>
    </row>
    <row r="11" spans="2:10" ht="15.75" thickBot="1">
      <c r="B11" s="80" t="s">
        <v>22</v>
      </c>
      <c r="C11" s="81"/>
      <c r="D11" s="34"/>
      <c r="E11" s="35" t="s">
        <v>15</v>
      </c>
      <c r="F11" s="75"/>
      <c r="G11" s="75"/>
      <c r="H11" s="35" t="s">
        <v>16</v>
      </c>
      <c r="I11" s="75"/>
      <c r="J11" s="76"/>
    </row>
    <row r="12" spans="2:10" ht="15">
      <c r="B12" s="63"/>
      <c r="C12" s="63"/>
      <c r="D12" s="63"/>
      <c r="E12" s="63"/>
      <c r="F12" s="63"/>
      <c r="G12" s="63"/>
      <c r="H12" s="63"/>
      <c r="I12" s="63"/>
      <c r="J12" s="63"/>
    </row>
    <row r="13" spans="2:10" ht="15">
      <c r="B13" s="56" t="s">
        <v>14</v>
      </c>
      <c r="C13" s="56"/>
      <c r="D13" s="56"/>
      <c r="E13" s="56"/>
      <c r="F13" s="56"/>
      <c r="G13" s="56"/>
      <c r="H13" s="56"/>
      <c r="I13" s="56"/>
      <c r="J13" s="56"/>
    </row>
    <row r="14" spans="2:11" s="2" customFormat="1" ht="26.25">
      <c r="B14" s="6" t="s">
        <v>0</v>
      </c>
      <c r="C14" s="6" t="s">
        <v>6</v>
      </c>
      <c r="D14" s="6" t="s">
        <v>7</v>
      </c>
      <c r="E14" s="6" t="s">
        <v>10</v>
      </c>
      <c r="F14" s="7" t="s">
        <v>1</v>
      </c>
      <c r="G14" s="6" t="s">
        <v>5</v>
      </c>
      <c r="H14" s="6" t="s">
        <v>2</v>
      </c>
      <c r="I14" s="6" t="s">
        <v>3</v>
      </c>
      <c r="J14" s="6" t="s">
        <v>4</v>
      </c>
      <c r="K14" s="1"/>
    </row>
    <row r="15" spans="2:11" s="2" customFormat="1" ht="15">
      <c r="B15" s="44">
        <v>1</v>
      </c>
      <c r="C15" s="45" t="s">
        <v>55</v>
      </c>
      <c r="D15" s="5" t="s">
        <v>36</v>
      </c>
      <c r="E15" s="5" t="s">
        <v>11</v>
      </c>
      <c r="F15" s="13">
        <v>2</v>
      </c>
      <c r="G15" s="24"/>
      <c r="H15" s="8">
        <f aca="true" t="shared" si="0" ref="H15:H29">F15*G15</f>
        <v>0</v>
      </c>
      <c r="I15" s="8">
        <f aca="true" t="shared" si="1" ref="I15:I29">H15*0.21</f>
        <v>0</v>
      </c>
      <c r="J15" s="9">
        <f aca="true" t="shared" si="2" ref="J15:J29">I15+H15</f>
        <v>0</v>
      </c>
      <c r="K15" s="1"/>
    </row>
    <row r="16" spans="2:11" s="2" customFormat="1" ht="19.5" customHeight="1">
      <c r="B16" s="44">
        <v>2</v>
      </c>
      <c r="C16" s="4" t="s">
        <v>63</v>
      </c>
      <c r="D16" s="5" t="s">
        <v>62</v>
      </c>
      <c r="E16" s="5" t="s">
        <v>11</v>
      </c>
      <c r="F16" s="13">
        <v>1</v>
      </c>
      <c r="G16" s="24"/>
      <c r="H16" s="8">
        <f t="shared" si="0"/>
        <v>0</v>
      </c>
      <c r="I16" s="8">
        <f t="shared" si="1"/>
        <v>0</v>
      </c>
      <c r="J16" s="9">
        <f t="shared" si="2"/>
        <v>0</v>
      </c>
      <c r="K16" s="1"/>
    </row>
    <row r="17" spans="2:11" s="2" customFormat="1" ht="15" customHeight="1">
      <c r="B17" s="41">
        <f>ROW(Tabulka1[[#This Row],[Poř.]])-15</f>
        <v>2</v>
      </c>
      <c r="C17" s="4" t="s">
        <v>69</v>
      </c>
      <c r="D17" s="5" t="s">
        <v>64</v>
      </c>
      <c r="E17" s="5" t="s">
        <v>11</v>
      </c>
      <c r="F17" s="13">
        <v>1</v>
      </c>
      <c r="G17" s="24"/>
      <c r="H17" s="10">
        <f>F17*G17</f>
        <v>0</v>
      </c>
      <c r="I17" s="10">
        <f>H17*0.21</f>
        <v>0</v>
      </c>
      <c r="J17" s="11">
        <f>I17+H17</f>
        <v>0</v>
      </c>
      <c r="K17" s="1"/>
    </row>
    <row r="18" spans="2:11" s="2" customFormat="1" ht="15" customHeight="1">
      <c r="B18" s="41">
        <f>ROW(Tabulka1[[#This Row],[Poř.]])-15</f>
        <v>3</v>
      </c>
      <c r="C18" s="4" t="s">
        <v>67</v>
      </c>
      <c r="D18" s="5" t="s">
        <v>65</v>
      </c>
      <c r="E18" s="5" t="s">
        <v>11</v>
      </c>
      <c r="F18" s="13">
        <v>1</v>
      </c>
      <c r="G18" s="24"/>
      <c r="H18" s="10">
        <f>F18*G18</f>
        <v>0</v>
      </c>
      <c r="I18" s="10">
        <f>H18*0.21</f>
        <v>0</v>
      </c>
      <c r="J18" s="11">
        <f>I18+H18</f>
        <v>0</v>
      </c>
      <c r="K18" s="1"/>
    </row>
    <row r="19" spans="2:11" s="2" customFormat="1" ht="15" customHeight="1">
      <c r="B19" s="41">
        <f>ROW(Tabulka1[[#This Row],[Poř.]])-15</f>
        <v>4</v>
      </c>
      <c r="C19" s="4" t="s">
        <v>68</v>
      </c>
      <c r="D19" s="5" t="s">
        <v>66</v>
      </c>
      <c r="E19" s="5" t="s">
        <v>11</v>
      </c>
      <c r="F19" s="13">
        <v>1</v>
      </c>
      <c r="G19" s="24"/>
      <c r="H19" s="10">
        <f>F19*G19</f>
        <v>0</v>
      </c>
      <c r="I19" s="10">
        <f>H19*0.21</f>
        <v>0</v>
      </c>
      <c r="J19" s="11">
        <f>I19+H19</f>
        <v>0</v>
      </c>
      <c r="K19" s="1"/>
    </row>
    <row r="20" spans="2:11" s="2" customFormat="1" ht="15">
      <c r="B20" s="44">
        <v>3</v>
      </c>
      <c r="C20" s="4" t="s">
        <v>52</v>
      </c>
      <c r="D20" s="42" t="s">
        <v>53</v>
      </c>
      <c r="E20" s="5" t="s">
        <v>51</v>
      </c>
      <c r="F20" s="13">
        <v>3</v>
      </c>
      <c r="G20" s="24"/>
      <c r="H20" s="8">
        <f t="shared" si="0"/>
        <v>0</v>
      </c>
      <c r="I20" s="8">
        <f t="shared" si="1"/>
        <v>0</v>
      </c>
      <c r="J20" s="9">
        <f t="shared" si="2"/>
        <v>0</v>
      </c>
      <c r="K20" s="1"/>
    </row>
    <row r="21" spans="2:11" s="2" customFormat="1" ht="15">
      <c r="B21" s="44">
        <v>4</v>
      </c>
      <c r="C21" s="4" t="s">
        <v>52</v>
      </c>
      <c r="D21" s="5" t="s">
        <v>37</v>
      </c>
      <c r="E21" s="5" t="s">
        <v>11</v>
      </c>
      <c r="F21" s="13">
        <v>2</v>
      </c>
      <c r="G21" s="24"/>
      <c r="H21" s="8">
        <f t="shared" si="0"/>
        <v>0</v>
      </c>
      <c r="I21" s="8">
        <f t="shared" si="1"/>
        <v>0</v>
      </c>
      <c r="J21" s="9">
        <f t="shared" si="2"/>
        <v>0</v>
      </c>
      <c r="K21" s="1"/>
    </row>
    <row r="22" spans="2:11" s="2" customFormat="1" ht="15">
      <c r="B22" s="44">
        <v>5</v>
      </c>
      <c r="C22" s="45" t="s">
        <v>54</v>
      </c>
      <c r="D22" s="5" t="s">
        <v>38</v>
      </c>
      <c r="E22" s="5" t="s">
        <v>11</v>
      </c>
      <c r="F22" s="13">
        <v>2</v>
      </c>
      <c r="G22" s="24"/>
      <c r="H22" s="8">
        <f t="shared" si="0"/>
        <v>0</v>
      </c>
      <c r="I22" s="8">
        <f t="shared" si="1"/>
        <v>0</v>
      </c>
      <c r="J22" s="9">
        <f t="shared" si="2"/>
        <v>0</v>
      </c>
      <c r="K22" s="1"/>
    </row>
    <row r="23" spans="2:11" s="2" customFormat="1" ht="15">
      <c r="B23" s="44">
        <v>6</v>
      </c>
      <c r="C23" s="45" t="s">
        <v>54</v>
      </c>
      <c r="D23" s="5" t="s">
        <v>38</v>
      </c>
      <c r="E23" s="5" t="s">
        <v>11</v>
      </c>
      <c r="F23" s="13">
        <v>1</v>
      </c>
      <c r="G23" s="24"/>
      <c r="H23" s="8">
        <f t="shared" si="0"/>
        <v>0</v>
      </c>
      <c r="I23" s="8">
        <f t="shared" si="1"/>
        <v>0</v>
      </c>
      <c r="J23" s="9">
        <f t="shared" si="2"/>
        <v>0</v>
      </c>
      <c r="K23" s="1"/>
    </row>
    <row r="24" spans="2:11" s="2" customFormat="1" ht="15">
      <c r="B24" s="44">
        <v>7</v>
      </c>
      <c r="C24" s="45" t="s">
        <v>57</v>
      </c>
      <c r="D24" s="5" t="s">
        <v>39</v>
      </c>
      <c r="E24" s="5" t="s">
        <v>11</v>
      </c>
      <c r="F24" s="13">
        <v>2</v>
      </c>
      <c r="G24" s="24"/>
      <c r="H24" s="8">
        <f t="shared" si="0"/>
        <v>0</v>
      </c>
      <c r="I24" s="8">
        <f t="shared" si="1"/>
        <v>0</v>
      </c>
      <c r="J24" s="9">
        <f t="shared" si="2"/>
        <v>0</v>
      </c>
      <c r="K24" s="1"/>
    </row>
    <row r="25" spans="2:11" s="2" customFormat="1" ht="15">
      <c r="B25" s="44">
        <v>8</v>
      </c>
      <c r="C25" s="45" t="s">
        <v>58</v>
      </c>
      <c r="D25" s="5" t="s">
        <v>40</v>
      </c>
      <c r="E25" s="5" t="s">
        <v>11</v>
      </c>
      <c r="F25" s="13">
        <v>1</v>
      </c>
      <c r="G25" s="24"/>
      <c r="H25" s="8">
        <f t="shared" si="0"/>
        <v>0</v>
      </c>
      <c r="I25" s="8">
        <f t="shared" si="1"/>
        <v>0</v>
      </c>
      <c r="J25" s="9">
        <f t="shared" si="2"/>
        <v>0</v>
      </c>
      <c r="K25" s="1"/>
    </row>
    <row r="26" spans="2:11" s="2" customFormat="1" ht="15">
      <c r="B26" s="44">
        <v>9</v>
      </c>
      <c r="C26" s="45" t="s">
        <v>59</v>
      </c>
      <c r="D26" s="5" t="s">
        <v>41</v>
      </c>
      <c r="E26" s="5" t="s">
        <v>11</v>
      </c>
      <c r="F26" s="13">
        <v>1</v>
      </c>
      <c r="G26" s="24"/>
      <c r="H26" s="8">
        <f t="shared" si="0"/>
        <v>0</v>
      </c>
      <c r="I26" s="8">
        <f t="shared" si="1"/>
        <v>0</v>
      </c>
      <c r="J26" s="9">
        <f t="shared" si="2"/>
        <v>0</v>
      </c>
      <c r="K26" s="1"/>
    </row>
    <row r="27" spans="2:11" s="2" customFormat="1" ht="15">
      <c r="B27" s="44">
        <v>10</v>
      </c>
      <c r="C27" s="45" t="s">
        <v>60</v>
      </c>
      <c r="D27" s="5" t="s">
        <v>42</v>
      </c>
      <c r="E27" s="5" t="s">
        <v>11</v>
      </c>
      <c r="F27" s="13">
        <v>1</v>
      </c>
      <c r="G27" s="24"/>
      <c r="H27" s="8">
        <f t="shared" si="0"/>
        <v>0</v>
      </c>
      <c r="I27" s="8">
        <f t="shared" si="1"/>
        <v>0</v>
      </c>
      <c r="J27" s="9">
        <f t="shared" si="2"/>
        <v>0</v>
      </c>
      <c r="K27" s="1"/>
    </row>
    <row r="28" spans="2:11" s="2" customFormat="1" ht="15">
      <c r="B28" s="44">
        <v>11</v>
      </c>
      <c r="C28" s="46" t="s">
        <v>61</v>
      </c>
      <c r="D28" s="5" t="s">
        <v>43</v>
      </c>
      <c r="E28" s="5" t="s">
        <v>11</v>
      </c>
      <c r="F28" s="13">
        <v>1</v>
      </c>
      <c r="G28" s="24"/>
      <c r="H28" s="10">
        <f t="shared" si="0"/>
        <v>0</v>
      </c>
      <c r="I28" s="10">
        <f t="shared" si="1"/>
        <v>0</v>
      </c>
      <c r="J28" s="11">
        <f t="shared" si="2"/>
        <v>0</v>
      </c>
      <c r="K28" s="1"/>
    </row>
    <row r="29" spans="2:11" s="2" customFormat="1" ht="15">
      <c r="B29" s="44">
        <v>12</v>
      </c>
      <c r="C29" s="43" t="s">
        <v>70</v>
      </c>
      <c r="D29" s="5" t="s">
        <v>71</v>
      </c>
      <c r="E29" s="5" t="s">
        <v>11</v>
      </c>
      <c r="F29" s="13">
        <v>1</v>
      </c>
      <c r="G29" s="24"/>
      <c r="H29" s="8">
        <f t="shared" si="0"/>
        <v>0</v>
      </c>
      <c r="I29" s="8">
        <f t="shared" si="1"/>
        <v>0</v>
      </c>
      <c r="J29" s="9">
        <f t="shared" si="2"/>
        <v>0</v>
      </c>
      <c r="K29" s="1"/>
    </row>
    <row r="30" spans="2:10" ht="15">
      <c r="B30" s="41">
        <v>13</v>
      </c>
      <c r="C30" s="47" t="s">
        <v>56</v>
      </c>
      <c r="D30" s="5" t="s">
        <v>44</v>
      </c>
      <c r="E30" s="5" t="s">
        <v>11</v>
      </c>
      <c r="F30" s="13">
        <v>1</v>
      </c>
      <c r="G30" s="24"/>
      <c r="H30" s="10">
        <f>F30*G30</f>
        <v>0</v>
      </c>
      <c r="I30" s="10">
        <f>H30*0.21</f>
        <v>0</v>
      </c>
      <c r="J30" s="11">
        <f>I30+H30</f>
        <v>0</v>
      </c>
    </row>
    <row r="31" spans="2:10" ht="15">
      <c r="B31" s="38" t="s">
        <v>8</v>
      </c>
      <c r="C31" s="4"/>
      <c r="D31" s="5"/>
      <c r="E31" s="4"/>
      <c r="F31" s="39"/>
      <c r="G31" s="22"/>
      <c r="H31" s="23">
        <f>SUBTOTAL(109,[Nabídková cena bez DPH])</f>
        <v>0</v>
      </c>
      <c r="I31" s="23">
        <f>SUBTOTAL(109,[DPH])</f>
        <v>0</v>
      </c>
      <c r="J31" s="40">
        <f>SUBTOTAL(109,[Nabídková cena s DPH])</f>
        <v>0</v>
      </c>
    </row>
    <row r="32" ht="15.75" thickBot="1">
      <c r="J32"/>
    </row>
    <row r="33" spans="2:10" ht="15">
      <c r="B33" s="65" t="s">
        <v>27</v>
      </c>
      <c r="C33" s="66"/>
      <c r="D33" s="66"/>
      <c r="E33" s="66"/>
      <c r="F33" s="66"/>
      <c r="G33" s="66"/>
      <c r="H33" s="66"/>
      <c r="I33" s="66"/>
      <c r="J33" s="67"/>
    </row>
    <row r="34" spans="2:10" ht="15">
      <c r="B34" s="25" t="s">
        <v>28</v>
      </c>
      <c r="C34" s="68" t="s">
        <v>29</v>
      </c>
      <c r="D34" s="68"/>
      <c r="E34" s="68"/>
      <c r="F34" s="68"/>
      <c r="G34" s="68"/>
      <c r="H34" s="68"/>
      <c r="I34" s="68"/>
      <c r="J34" s="69"/>
    </row>
    <row r="35" spans="2:10" ht="15">
      <c r="B35" s="26"/>
      <c r="C35" s="68" t="s">
        <v>30</v>
      </c>
      <c r="D35" s="68"/>
      <c r="E35" s="68"/>
      <c r="F35" s="68"/>
      <c r="G35" s="68"/>
      <c r="H35" s="68"/>
      <c r="I35" s="68"/>
      <c r="J35" s="69"/>
    </row>
    <row r="36" spans="2:10" ht="15">
      <c r="B36" s="50" t="s">
        <v>31</v>
      </c>
      <c r="C36" s="51"/>
      <c r="D36" s="36" t="s">
        <v>32</v>
      </c>
      <c r="E36" s="51" t="s">
        <v>33</v>
      </c>
      <c r="F36" s="51"/>
      <c r="G36" s="51" t="s">
        <v>34</v>
      </c>
      <c r="H36" s="51"/>
      <c r="I36" s="51"/>
      <c r="J36" s="37" t="s">
        <v>35</v>
      </c>
    </row>
    <row r="37" spans="2:10" ht="15">
      <c r="B37" s="52"/>
      <c r="C37" s="53"/>
      <c r="D37" s="27"/>
      <c r="E37" s="53"/>
      <c r="F37" s="53"/>
      <c r="G37" s="64"/>
      <c r="H37" s="64"/>
      <c r="I37" s="64"/>
      <c r="J37" s="28"/>
    </row>
    <row r="38" spans="2:10" ht="15.75" thickBot="1">
      <c r="B38" s="70"/>
      <c r="C38" s="48"/>
      <c r="D38" s="29"/>
      <c r="E38" s="48"/>
      <c r="F38" s="48"/>
      <c r="G38" s="49"/>
      <c r="H38" s="49"/>
      <c r="I38" s="49"/>
      <c r="J38" s="30"/>
    </row>
    <row r="39" spans="2:9" ht="18" customHeight="1">
      <c r="B39" s="20"/>
      <c r="C39" s="19"/>
      <c r="D39" s="12"/>
      <c r="E39" s="19"/>
      <c r="F39" s="21"/>
      <c r="G39" s="22"/>
      <c r="H39" s="23"/>
      <c r="I39" s="23"/>
    </row>
    <row r="40" spans="2:5" ht="16.5" customHeight="1">
      <c r="B40" s="55" t="s">
        <v>13</v>
      </c>
      <c r="C40" s="55"/>
      <c r="D40" s="55"/>
      <c r="E40" s="3"/>
    </row>
    <row r="41" spans="2:5" ht="18" customHeight="1">
      <c r="B41" s="54" t="s">
        <v>9</v>
      </c>
      <c r="C41" s="54"/>
      <c r="D41" s="54"/>
      <c r="E41" s="18"/>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41:D41"/>
    <mergeCell ref="B40:D40"/>
    <mergeCell ref="B13:J13"/>
    <mergeCell ref="B6:C6"/>
    <mergeCell ref="D7:J7"/>
    <mergeCell ref="D9:J9"/>
    <mergeCell ref="D6:J6"/>
    <mergeCell ref="B12:J12"/>
    <mergeCell ref="B8:C8"/>
    <mergeCell ref="E37:F37"/>
    <mergeCell ref="G36:I36"/>
    <mergeCell ref="G37:I37"/>
    <mergeCell ref="B33:J33"/>
    <mergeCell ref="C34:J34"/>
    <mergeCell ref="C35:J35"/>
    <mergeCell ref="B38:C38"/>
    <mergeCell ref="E38:F38"/>
    <mergeCell ref="G38:I38"/>
    <mergeCell ref="B36:C36"/>
    <mergeCell ref="B37:C37"/>
    <mergeCell ref="E36:F36"/>
  </mergeCells>
  <hyperlinks>
    <hyperlink ref="F8" r:id="rId1" display="mailto:epodatelna@zsskolska.eu"/>
  </hyperlinks>
  <printOptions/>
  <pageMargins left="0.25" right="0.25" top="0.75" bottom="0.75" header="0.3" footer="0.3"/>
  <pageSetup horizontalDpi="600" verticalDpi="600" orientation="landscape" paperSize="9" r:id="rId4"/>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2022-09-21T08:35:02Z</cp:lastPrinted>
  <dcterms:created xsi:type="dcterms:W3CDTF">2018-09-24T12:46:32Z</dcterms:created>
  <dcterms:modified xsi:type="dcterms:W3CDTF">2023-01-23T09:47:25Z</dcterms:modified>
  <cp:category/>
  <cp:version/>
  <cp:contentType/>
  <cp:contentStatus/>
</cp:coreProperties>
</file>