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OCAL_~1\Temp\SpisovaSluzba\"/>
    </mc:Choice>
  </mc:AlternateContent>
  <bookViews>
    <workbookView xWindow="0" yWindow="0" windowWidth="24000" windowHeight="9600"/>
  </bookViews>
  <sheets>
    <sheet name="Nabídka" sheetId="1" r:id="rId1"/>
  </sheets>
  <definedNames>
    <definedName name="MDK">#REF!</definedName>
    <definedName name="MMK">Tabulka1[]</definedName>
    <definedName name="_xlnm.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B19" i="1"/>
  <c r="B20" i="1"/>
  <c r="B21" i="1"/>
  <c r="B22" i="1"/>
  <c r="B23" i="1"/>
  <c r="B24" i="1"/>
  <c r="B25" i="1"/>
  <c r="B26" i="1"/>
  <c r="B27" i="1"/>
  <c r="B28" i="1"/>
  <c r="B29" i="1"/>
  <c r="B30" i="1"/>
  <c r="B31" i="1"/>
  <c r="B32" i="1"/>
  <c r="B33" i="1"/>
  <c r="B34" i="1"/>
  <c r="B35" i="1"/>
  <c r="B36" i="1"/>
  <c r="H36" i="1"/>
  <c r="I36" i="1" s="1"/>
  <c r="J36" i="1" s="1"/>
  <c r="H35" i="1"/>
  <c r="I35" i="1" s="1"/>
  <c r="J35" i="1" s="1"/>
  <c r="H34" i="1"/>
  <c r="I34" i="1"/>
  <c r="J34" i="1"/>
  <c r="H33" i="1"/>
  <c r="I33" i="1"/>
  <c r="J33" i="1"/>
  <c r="H32" i="1"/>
  <c r="I32" i="1" s="1"/>
  <c r="J32" i="1" s="1"/>
  <c r="H31" i="1"/>
  <c r="I31" i="1"/>
  <c r="J31" i="1" s="1"/>
  <c r="H30" i="1"/>
  <c r="I30" i="1"/>
  <c r="J30" i="1" s="1"/>
  <c r="H29" i="1"/>
  <c r="I29" i="1"/>
  <c r="J29" i="1"/>
  <c r="H28" i="1"/>
  <c r="I28" i="1"/>
  <c r="J28" i="1" s="1"/>
  <c r="H27" i="1"/>
  <c r="I27" i="1"/>
  <c r="J27" i="1" s="1"/>
  <c r="H26" i="1"/>
  <c r="I26" i="1"/>
  <c r="J26" i="1"/>
  <c r="H25" i="1"/>
  <c r="I25" i="1" s="1"/>
  <c r="J25" i="1" s="1"/>
  <c r="J39" i="1" l="1"/>
  <c r="H22" i="1" l="1"/>
  <c r="I22" i="1" s="1"/>
  <c r="J22" i="1" s="1"/>
  <c r="H15" i="1" l="1"/>
  <c r="H16" i="1"/>
  <c r="I16" i="1" s="1"/>
  <c r="J16" i="1" s="1"/>
  <c r="H17" i="1"/>
  <c r="I17" i="1" s="1"/>
  <c r="J17" i="1" s="1"/>
  <c r="H18" i="1"/>
  <c r="I18" i="1" s="1"/>
  <c r="J18" i="1" s="1"/>
  <c r="H19" i="1"/>
  <c r="I19" i="1" s="1"/>
  <c r="J19" i="1" s="1"/>
  <c r="I15" i="1" l="1"/>
  <c r="H24" i="1"/>
  <c r="I24" i="1" s="1"/>
  <c r="J24" i="1" s="1"/>
  <c r="J15" i="1" l="1"/>
  <c r="H21" i="1"/>
  <c r="I21" i="1" s="1"/>
  <c r="J21" i="1" s="1"/>
  <c r="H20" i="1"/>
  <c r="I20" i="1" l="1"/>
  <c r="H23" i="1"/>
  <c r="I23" i="1" s="1"/>
  <c r="J23" i="1" s="1"/>
  <c r="I37" i="1" l="1"/>
  <c r="H37" i="1"/>
  <c r="J20" i="1"/>
  <c r="J37" i="1" l="1"/>
</calcChain>
</file>

<file path=xl/sharedStrings.xml><?xml version="1.0" encoding="utf-8"?>
<sst xmlns="http://schemas.openxmlformats.org/spreadsheetml/2006/main" count="114" uniqueCount="92">
  <si>
    <t>Poř.</t>
  </si>
  <si>
    <t>Počet kusů</t>
  </si>
  <si>
    <t>Nabídková cena bez DPH</t>
  </si>
  <si>
    <t>DPH</t>
  </si>
  <si>
    <t>Nabídková cena s DPH</t>
  </si>
  <si>
    <t>Jednotková cena bez DPH</t>
  </si>
  <si>
    <t>Položka-typ</t>
  </si>
  <si>
    <t>Položka-popis</t>
  </si>
  <si>
    <t>Celkem</t>
  </si>
  <si>
    <t>Typ / výrobce</t>
  </si>
  <si>
    <t>CRG-045BK</t>
  </si>
  <si>
    <t>toner - black pro Canon i-SENSYS MF635Cx</t>
  </si>
  <si>
    <t>CF232A</t>
  </si>
  <si>
    <t>CF283X</t>
  </si>
  <si>
    <t>toner - black pro HP LJ M225</t>
  </si>
  <si>
    <t>CF530A</t>
  </si>
  <si>
    <t>black pro CLJ Pro M180n (MPK)</t>
  </si>
  <si>
    <t>toner - cyan pro CLJ Pro M180n (MPK)</t>
  </si>
  <si>
    <t>CF531A</t>
  </si>
  <si>
    <t>CF532A</t>
  </si>
  <si>
    <t>CF533A</t>
  </si>
  <si>
    <t>toner - yellow pro CLJ Pro M180n (MPK)</t>
  </si>
  <si>
    <t>toner - magenta pro CLJ Pro M180n (MPK)</t>
  </si>
  <si>
    <t>CF230X</t>
  </si>
  <si>
    <t>toner - black pro HP LJ M227</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</si>
  <si>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</si>
  <si>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</si>
  <si>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</si>
  <si>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</si>
  <si>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</si>
  <si>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</si>
  <si>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</si>
  <si>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</si>
  <si>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</si>
  <si>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</si>
  <si>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</si>
  <si>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</si>
  <si>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</si>
  <si>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</si>
  <si>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</si>
  <si>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</si>
  <si>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</si>
  <si>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</si>
  <si>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</si>
  <si>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</si>
  <si>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</si>
  <si>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</si>
  <si>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</si>
  <si>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</si>
  <si>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</si>
  <si>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</si>
  <si>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</si>
  <si>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</si>
  <si>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</si>
  <si>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</si>
  <si>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Iva Plačková, tel. 596 387 396 nebo 720 955 915 nebo Ing. Nikola Hercigová, tel. 596 387 722 nebo 607 050 232</t>
  </si>
  <si>
    <t>podíl na plnění</t>
  </si>
  <si>
    <t>Náhradní plnění</t>
  </si>
  <si>
    <t>hodnota nabízeného náhradního plnění</t>
  </si>
  <si>
    <t>poklepáním elektronicky podepište:</t>
  </si>
  <si>
    <t>950XL</t>
  </si>
  <si>
    <t xml:space="preserve"> black cartridge pro HP OJ PRO 8600</t>
  </si>
  <si>
    <t>HP 951XL</t>
  </si>
  <si>
    <t xml:space="preserve"> color cartridge SADA pro HP OJ PRO 8600 (žlutá, modrá, růžová)</t>
  </si>
  <si>
    <t>AL-M20</t>
  </si>
  <si>
    <t>toner - black pro Epson al-m200</t>
  </si>
  <si>
    <t>CE278A</t>
  </si>
  <si>
    <t>toner - black pro HP LJ 1536mfp</t>
  </si>
  <si>
    <t>válec - pro HP M227</t>
  </si>
  <si>
    <t>TN-2421</t>
  </si>
  <si>
    <t>toner pro HL-L2312D, MFC-L2712D, HL-L2372DN</t>
  </si>
  <si>
    <t>TN-3480</t>
  </si>
  <si>
    <t>Brother toner pro HL-L5100dn</t>
  </si>
  <si>
    <t>DR-3400</t>
  </si>
  <si>
    <t>Brother válec pro HL-L5100dn</t>
  </si>
  <si>
    <t>CRG-054BK</t>
  </si>
  <si>
    <t>toner - black. pro Canon i-SENSYS MF645Cx</t>
  </si>
  <si>
    <t>originál</t>
  </si>
  <si>
    <t>CRG-054C</t>
  </si>
  <si>
    <t>toner - cyan. pro Canon i-SENSYS MF645Cx</t>
  </si>
  <si>
    <t>CRG-054M</t>
  </si>
  <si>
    <t>toner - magenta pro Canon i-SENSYS MF645Cx</t>
  </si>
  <si>
    <t>CRG-045C</t>
  </si>
  <si>
    <t>toner - cyan pro Canon i-SENSYS MF635Cx</t>
  </si>
  <si>
    <t>CRG-045M</t>
  </si>
  <si>
    <t>toner - magenta pro Canon i-SENSYS MF635Cx</t>
  </si>
  <si>
    <t>CRG-045Y</t>
  </si>
  <si>
    <t>toner - xellow pro Canon i-SENSYS MF635Cx</t>
  </si>
  <si>
    <t>CRG-054Y</t>
  </si>
  <si>
    <t>toner - yellow. pro Canon i-SENSYS MF645Cx</t>
  </si>
  <si>
    <t>Nákup spotřebního materiálu 08/2022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</si>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</sst>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theme="1"/>
      <name val="Calibri"/>
      <family val="2"/>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20" fillId="4" borderId="0" applyNumberFormat="0" applyBorder="0" applyAlignment="0" applyProtection="0"/>
  </cellStyleXfs>
  <cellXfs count="95">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3" fillId="0" borderId="0" xfId="0" applyFont="1" applyBorder="1"/>
    <xf numFmtId="0" fontId="11"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4" fillId="0" borderId="0" xfId="0" applyNumberFormat="1" applyFont="1" applyFill="1" applyBorder="1"/>
    <xf numFmtId="44" fontId="15"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2" fillId="3" borderId="1" xfId="3" applyFont="1" applyBorder="1"/>
    <xf numFmtId="0" fontId="13" fillId="3" borderId="7" xfId="3" applyFont="1" applyBorder="1"/>
    <xf numFmtId="0" fontId="12" fillId="3" borderId="8" xfId="3" applyFont="1" applyBorder="1"/>
    <xf numFmtId="0" fontId="13" fillId="3" borderId="9" xfId="3" applyFont="1" applyBorder="1"/>
    <xf numFmtId="0" fontId="10" fillId="0" borderId="0" xfId="0" applyFont="1" applyBorder="1" applyAlignment="1">
      <alignment horizontal="right"/>
    </xf>
    <xf numFmtId="0" fontId="11" fillId="0" borderId="3" xfId="0" applyFont="1" applyBorder="1" applyAlignment="1"/>
    <xf numFmtId="0" fontId="10" fillId="0" borderId="3" xfId="0" applyFont="1" applyBorder="1" applyAlignment="1">
      <alignment horizontal="right"/>
    </xf>
    <xf numFmtId="0" fontId="11" fillId="3" borderId="16" xfId="3" applyFont="1" applyBorder="1" applyAlignment="1"/>
    <xf numFmtId="0" fontId="3" fillId="0" borderId="16" xfId="0" applyFont="1" applyBorder="1" applyAlignment="1">
      <alignment horizontal="right"/>
    </xf>
    <xf numFmtId="0" fontId="16" fillId="0" borderId="0" xfId="0" applyFont="1" applyBorder="1"/>
    <xf numFmtId="0" fontId="16"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3" fillId="3" borderId="23" xfId="1" applyFont="1" applyFill="1" applyBorder="1"/>
    <xf numFmtId="44" fontId="17" fillId="0" borderId="23" xfId="0" applyNumberFormat="1" applyFont="1" applyFill="1" applyBorder="1"/>
    <xf numFmtId="44" fontId="18" fillId="0" borderId="24" xfId="0" applyNumberFormat="1" applyFont="1" applyFill="1" applyBorder="1"/>
    <xf numFmtId="0" fontId="5" fillId="0" borderId="0" xfId="0" applyFont="1" applyBorder="1" applyAlignment="1">
      <alignment horizontal="center"/>
    </xf>
    <xf numFmtId="44" fontId="21" fillId="0" borderId="0" xfId="0" applyNumberFormat="1" applyFont="1" applyFill="1" applyBorder="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0" fontId="8"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1" fontId="6" fillId="0" borderId="0" xfId="0" applyNumberFormat="1" applyFont="1" applyFill="1" applyBorder="1" applyAlignment="1">
      <alignment horizontal="center" vertical="top"/>
    </xf>
    <xf numFmtId="44" fontId="13"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22" fillId="3" borderId="0" xfId="3" applyNumberFormat="1" applyFont="1" applyBorder="1" applyAlignment="1">
      <alignment vertical="top"/>
    </xf>
    <xf numFmtId="44" fontId="15" fillId="0" borderId="0" xfId="0" applyNumberFormat="1" applyFont="1" applyFill="1" applyBorder="1" applyAlignment="1">
      <alignment vertical="top"/>
    </xf>
    <xf numFmtId="44" fontId="21" fillId="0" borderId="0" xfId="0"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center" vertical="top"/>
    </xf>
    <xf numFmtId="0" fontId="19" fillId="4" borderId="19" xfId="4" applyFont="1" applyBorder="1" applyAlignment="1">
      <alignment horizontal="center"/>
    </xf>
    <xf numFmtId="0" fontId="19" fillId="4" borderId="20" xfId="4" applyFont="1" applyBorder="1" applyAlignment="1">
      <alignment horizontal="center"/>
    </xf>
    <xf numFmtId="0" fontId="19" fillId="4" borderId="21" xfId="4" applyFont="1" applyBorder="1" applyAlignment="1">
      <alignment horizontal="center"/>
    </xf>
    <xf numFmtId="0" fontId="0" fillId="0" borderId="23" xfId="0" applyFont="1" applyFill="1" applyBorder="1" applyAlignment="1">
      <alignment horizontal="left" wrapText="1"/>
    </xf>
    <xf numFmtId="49" fontId="13" fillId="0" borderId="3" xfId="0" applyNumberFormat="1" applyFont="1" applyBorder="1" applyAlignment="1">
      <alignment horizontal="left"/>
    </xf>
    <xf numFmtId="49" fontId="13" fillId="0" borderId="4" xfId="0" applyNumberFormat="1" applyFont="1" applyBorder="1" applyAlignment="1">
      <alignment horizontal="left"/>
    </xf>
    <xf numFmtId="49" fontId="11" fillId="3" borderId="16" xfId="3" applyNumberFormat="1" applyFont="1" applyBorder="1" applyAlignment="1">
      <alignment horizontal="left"/>
    </xf>
    <xf numFmtId="49" fontId="11" fillId="3" borderId="17" xfId="3" applyNumberFormat="1" applyFont="1" applyBorder="1" applyAlignment="1">
      <alignment horizontal="left"/>
    </xf>
    <xf numFmtId="0" fontId="13" fillId="0" borderId="0" xfId="0" applyFont="1" applyBorder="1" applyAlignment="1">
      <alignment horizontal="left"/>
    </xf>
    <xf numFmtId="0" fontId="13"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1"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9" fillId="0" borderId="0" xfId="0" applyFont="1" applyBorder="1" applyAlignment="1">
      <alignment horizontal="left"/>
    </xf>
    <xf numFmtId="0" fontId="2" fillId="0" borderId="0" xfId="0" applyFont="1" applyAlignment="1">
      <alignment horizontal="center"/>
    </xf>
    <xf numFmtId="0" fontId="13" fillId="0" borderId="13" xfId="0" applyFont="1" applyBorder="1" applyAlignment="1">
      <alignment horizontal="left"/>
    </xf>
    <xf numFmtId="0" fontId="13" fillId="0" borderId="14" xfId="0" applyFont="1" applyBorder="1" applyAlignment="1">
      <alignment horizontal="left"/>
    </xf>
    <xf numFmtId="0" fontId="0" fillId="0" borderId="0" xfId="0" applyAlignment="1">
      <alignment horizontal="center"/>
    </xf>
    <xf numFmtId="0" fontId="12" fillId="3" borderId="1" xfId="3" applyFont="1" applyBorder="1" applyAlignment="1">
      <alignment horizontal="left"/>
    </xf>
    <xf numFmtId="0" fontId="16" fillId="0" borderId="0" xfId="0" applyFont="1" applyBorder="1" applyAlignment="1">
      <alignment horizontal="left"/>
    </xf>
    <xf numFmtId="0" fontId="12" fillId="3" borderId="1" xfId="3" applyFont="1" applyBorder="1" applyAlignment="1">
      <alignment horizontal="left" wrapText="1"/>
    </xf>
    <xf numFmtId="0" fontId="19" fillId="5" borderId="2" xfId="0" applyFont="1" applyFill="1" applyBorder="1" applyAlignment="1">
      <alignment horizontal="center"/>
    </xf>
    <xf numFmtId="0" fontId="19" fillId="5" borderId="3" xfId="0" applyFont="1" applyFill="1" applyBorder="1" applyAlignment="1">
      <alignment horizontal="center"/>
    </xf>
    <xf numFmtId="0" fontId="19"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2" fillId="3" borderId="18" xfId="3" applyFont="1" applyBorder="1" applyAlignment="1">
      <alignment horizontal="left"/>
    </xf>
    <xf numFmtId="0" fontId="12" fillId="3" borderId="8" xfId="3" applyFont="1" applyBorder="1" applyAlignment="1">
      <alignment horizontal="left"/>
    </xf>
    <xf numFmtId="0" fontId="12" fillId="3" borderId="8" xfId="3" applyFont="1" applyBorder="1" applyAlignment="1">
      <alignment horizontal="left" wrapText="1"/>
    </xf>
    <xf numFmtId="0" fontId="16" fillId="0" borderId="11" xfId="0" applyFont="1" applyBorder="1" applyAlignment="1">
      <alignment horizontal="left"/>
    </xf>
    <xf numFmtId="0" fontId="12" fillId="3" borderId="5" xfId="3" applyFont="1" applyBorder="1" applyAlignment="1">
      <alignment horizontal="left"/>
    </xf>
  </cellXfs>
  <cellStyles count="5">
    <cellStyle name="40 % – Zvýraznění2" xfId="3" builtinId="35"/>
    <cellStyle name="40 % – Zvýraznění6" xfId="2" builtinId="51"/>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55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7"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51"/>
  <sheetViews>
    <sheetView showGridLines="0" tabSelected="1" zoomScaleNormal="100" workbookViewId="0">
      <selection activeCell="A29" sqref="A29:XFD29"/>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5" t="s">
        <v>45</v>
      </c>
      <c r="C1" s="75"/>
      <c r="D1" s="10" t="s">
        <v>26</v>
      </c>
      <c r="E1" s="10"/>
      <c r="F1" s="10"/>
      <c r="G1" s="10"/>
      <c r="H1" s="10"/>
      <c r="I1" s="10"/>
      <c r="J1" s="10"/>
    </row>
    <row r="2" spans="2:11" x14ac:dyDescent="0.25">
      <c r="B2" s="71" t="s">
        <v>42</v>
      </c>
      <c r="C2" s="71"/>
      <c r="D2" s="74" t="s">
        <v>90</v>
      </c>
      <c r="E2" s="74"/>
      <c r="F2" s="74"/>
      <c r="G2" s="74"/>
      <c r="H2" s="74"/>
      <c r="I2" s="74"/>
      <c r="J2" s="74"/>
    </row>
    <row r="3" spans="2:11" x14ac:dyDescent="0.25">
      <c r="B3" s="71" t="s">
        <v>43</v>
      </c>
      <c r="C3" s="71"/>
      <c r="D3" s="74" t="s">
        <v>91</v>
      </c>
      <c r="E3" s="74"/>
      <c r="F3" s="74"/>
      <c r="G3" s="74"/>
      <c r="H3" s="74"/>
      <c r="I3" s="74"/>
      <c r="J3" s="74"/>
    </row>
    <row r="4" spans="2:11" ht="15.75" thickBot="1" x14ac:dyDescent="0.3">
      <c r="B4" s="7"/>
      <c r="C4" s="7"/>
      <c r="D4" s="8"/>
      <c r="E4" s="8"/>
      <c r="F4" s="8"/>
      <c r="G4" s="8"/>
      <c r="H4" s="8"/>
      <c r="I4" s="8"/>
      <c r="J4" s="8"/>
    </row>
    <row r="5" spans="2:11" x14ac:dyDescent="0.25">
      <c r="B5" s="68" t="s">
        <v>36</v>
      </c>
      <c r="C5" s="69"/>
      <c r="D5" s="24" t="s">
        <v>27</v>
      </c>
      <c r="E5" s="25" t="s">
        <v>31</v>
      </c>
      <c r="F5" s="58" t="s">
        <v>32</v>
      </c>
      <c r="G5" s="58"/>
      <c r="H5" s="25" t="s">
        <v>33</v>
      </c>
      <c r="I5" s="58" t="s">
        <v>34</v>
      </c>
      <c r="J5" s="59"/>
    </row>
    <row r="6" spans="2:11" x14ac:dyDescent="0.25">
      <c r="B6" s="70" t="s">
        <v>37</v>
      </c>
      <c r="C6" s="71"/>
      <c r="D6" s="62" t="s">
        <v>46</v>
      </c>
      <c r="E6" s="62"/>
      <c r="F6" s="62"/>
      <c r="G6" s="62"/>
      <c r="H6" s="62"/>
      <c r="I6" s="62"/>
      <c r="J6" s="63"/>
    </row>
    <row r="7" spans="2:11" x14ac:dyDescent="0.25">
      <c r="B7" s="70" t="s">
        <v>38</v>
      </c>
      <c r="C7" s="71"/>
      <c r="D7" s="62" t="s">
        <v>28</v>
      </c>
      <c r="E7" s="62"/>
      <c r="F7" s="62"/>
      <c r="G7" s="62"/>
      <c r="H7" s="62"/>
      <c r="I7" s="62"/>
      <c r="J7" s="63"/>
    </row>
    <row r="8" spans="2:11" x14ac:dyDescent="0.25">
      <c r="B8" s="70" t="s">
        <v>39</v>
      </c>
      <c r="C8" s="71"/>
      <c r="D8" s="9" t="s">
        <v>35</v>
      </c>
      <c r="E8" s="23" t="s">
        <v>44</v>
      </c>
      <c r="F8" s="62" t="s">
        <v>29</v>
      </c>
      <c r="G8" s="62"/>
      <c r="H8" s="62"/>
      <c r="I8" s="62"/>
      <c r="J8" s="63"/>
    </row>
    <row r="9" spans="2:11" ht="15.75" thickBot="1" x14ac:dyDescent="0.3">
      <c r="B9" s="72" t="s">
        <v>40</v>
      </c>
      <c r="C9" s="73"/>
      <c r="D9" s="79" t="s">
        <v>55</v>
      </c>
      <c r="E9" s="79"/>
      <c r="F9" s="79"/>
      <c r="G9" s="79"/>
      <c r="H9" s="79"/>
      <c r="I9" s="79"/>
      <c r="J9" s="80"/>
    </row>
    <row r="10" spans="2:11" ht="15.75" thickBot="1" x14ac:dyDescent="0.3">
      <c r="B10" s="64"/>
      <c r="C10" s="64"/>
      <c r="D10" s="65"/>
      <c r="E10" s="65"/>
      <c r="F10" s="65"/>
      <c r="G10" s="65"/>
      <c r="H10" s="65"/>
      <c r="I10" s="65"/>
      <c r="J10" s="65"/>
    </row>
    <row r="11" spans="2:11" ht="15.75" thickBot="1" x14ac:dyDescent="0.3">
      <c r="B11" s="66" t="s">
        <v>41</v>
      </c>
      <c r="C11" s="67"/>
      <c r="D11" s="26"/>
      <c r="E11" s="27" t="s">
        <v>31</v>
      </c>
      <c r="F11" s="60"/>
      <c r="G11" s="60"/>
      <c r="H11" s="27" t="s">
        <v>33</v>
      </c>
      <c r="I11" s="60"/>
      <c r="J11" s="61"/>
    </row>
    <row r="12" spans="2:11" x14ac:dyDescent="0.25">
      <c r="B12" s="81"/>
      <c r="C12" s="81"/>
      <c r="D12" s="81"/>
      <c r="E12" s="81"/>
      <c r="F12" s="81"/>
      <c r="G12" s="81"/>
      <c r="H12" s="81"/>
      <c r="I12" s="81"/>
      <c r="J12" s="81"/>
    </row>
    <row r="13" spans="2:11" x14ac:dyDescent="0.25">
      <c r="B13" s="78" t="s">
        <v>30</v>
      </c>
      <c r="C13" s="78"/>
      <c r="D13" s="78"/>
      <c r="E13" s="78"/>
      <c r="F13" s="78"/>
      <c r="G13" s="78"/>
      <c r="H13" s="78"/>
      <c r="I13" s="78"/>
      <c r="J13" s="78"/>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52">
        <f>ROW(Tabulka1[[#This Row],[Poř.]])-14</f>
        <v>1</v>
      </c>
      <c r="C15" s="39" t="s">
        <v>60</v>
      </c>
      <c r="D15" s="37" t="s">
        <v>61</v>
      </c>
      <c r="E15" s="37" t="s">
        <v>25</v>
      </c>
      <c r="F15" s="42">
        <v>2</v>
      </c>
      <c r="G15" s="44"/>
      <c r="H15" s="45">
        <f t="shared" ref="H15:H24" si="0">F15*G15</f>
        <v>0</v>
      </c>
      <c r="I15" s="45">
        <f t="shared" ref="I15:I24" si="1">H15*0.21</f>
        <v>0</v>
      </c>
      <c r="J15" s="46">
        <f t="shared" ref="J15:J24" si="2">I15+H15</f>
        <v>0</v>
      </c>
      <c r="K15" s="1"/>
    </row>
    <row r="16" spans="2:11" s="2" customFormat="1" ht="25.5" x14ac:dyDescent="0.25">
      <c r="B16" s="52">
        <f>ROW(Tabulka1[[#This Row],[Poř.]])-14</f>
        <v>2</v>
      </c>
      <c r="C16" s="39" t="s">
        <v>62</v>
      </c>
      <c r="D16" s="37" t="s">
        <v>63</v>
      </c>
      <c r="E16" s="37" t="s">
        <v>25</v>
      </c>
      <c r="F16" s="42">
        <v>2</v>
      </c>
      <c r="G16" s="44"/>
      <c r="H16" s="45">
        <f t="shared" si="0"/>
        <v>0</v>
      </c>
      <c r="I16" s="45">
        <f t="shared" si="1"/>
        <v>0</v>
      </c>
      <c r="J16" s="46">
        <f t="shared" si="2"/>
        <v>0</v>
      </c>
      <c r="K16" s="1"/>
    </row>
    <row r="17" spans="2:11" s="2" customFormat="1" x14ac:dyDescent="0.25">
      <c r="B17" s="52">
        <f>ROW(Tabulka1[[#This Row],[Poř.]])-14</f>
        <v>3</v>
      </c>
      <c r="C17" s="39" t="s">
        <v>64</v>
      </c>
      <c r="D17" s="37" t="s">
        <v>65</v>
      </c>
      <c r="E17" s="37" t="s">
        <v>25</v>
      </c>
      <c r="F17" s="42">
        <v>2</v>
      </c>
      <c r="G17" s="44"/>
      <c r="H17" s="45">
        <f t="shared" si="0"/>
        <v>0</v>
      </c>
      <c r="I17" s="45">
        <f t="shared" si="1"/>
        <v>0</v>
      </c>
      <c r="J17" s="46">
        <f t="shared" si="2"/>
        <v>0</v>
      </c>
      <c r="K17" s="1"/>
    </row>
    <row r="18" spans="2:11" s="2" customFormat="1" x14ac:dyDescent="0.25">
      <c r="B18" s="52">
        <f>ROW(Tabulka1[[#This Row],[Poř.]])-14</f>
        <v>4</v>
      </c>
      <c r="C18" s="39" t="s">
        <v>66</v>
      </c>
      <c r="D18" s="37" t="s">
        <v>67</v>
      </c>
      <c r="E18" s="37" t="s">
        <v>25</v>
      </c>
      <c r="F18" s="42">
        <v>15</v>
      </c>
      <c r="G18" s="44"/>
      <c r="H18" s="45">
        <f t="shared" si="0"/>
        <v>0</v>
      </c>
      <c r="I18" s="45">
        <f t="shared" si="1"/>
        <v>0</v>
      </c>
      <c r="J18" s="46">
        <f t="shared" si="2"/>
        <v>0</v>
      </c>
      <c r="K18" s="1"/>
    </row>
    <row r="19" spans="2:11" s="2" customFormat="1" x14ac:dyDescent="0.25">
      <c r="B19" s="52">
        <f>ROW(Tabulka1[[#This Row],[Poř.]])-14</f>
        <v>5</v>
      </c>
      <c r="C19" s="39" t="s">
        <v>23</v>
      </c>
      <c r="D19" s="37" t="s">
        <v>24</v>
      </c>
      <c r="E19" s="37" t="s">
        <v>25</v>
      </c>
      <c r="F19" s="42">
        <v>7</v>
      </c>
      <c r="G19" s="44"/>
      <c r="H19" s="45">
        <f t="shared" si="0"/>
        <v>0</v>
      </c>
      <c r="I19" s="45">
        <f t="shared" si="1"/>
        <v>0</v>
      </c>
      <c r="J19" s="46">
        <f t="shared" si="2"/>
        <v>0</v>
      </c>
      <c r="K19" s="1"/>
    </row>
    <row r="20" spans="2:11" s="2" customFormat="1" x14ac:dyDescent="0.25">
      <c r="B20" s="52">
        <f>ROW(Tabulka1[[#This Row],[Poř.]])-14</f>
        <v>6</v>
      </c>
      <c r="C20" s="39" t="s">
        <v>12</v>
      </c>
      <c r="D20" s="37" t="s">
        <v>68</v>
      </c>
      <c r="E20" s="37" t="s">
        <v>25</v>
      </c>
      <c r="F20" s="42">
        <v>2</v>
      </c>
      <c r="G20" s="44"/>
      <c r="H20" s="45">
        <f t="shared" si="0"/>
        <v>0</v>
      </c>
      <c r="I20" s="45">
        <f t="shared" si="1"/>
        <v>0</v>
      </c>
      <c r="J20" s="46">
        <f t="shared" si="2"/>
        <v>0</v>
      </c>
      <c r="K20" s="1"/>
    </row>
    <row r="21" spans="2:11" s="2" customFormat="1" x14ac:dyDescent="0.25">
      <c r="B21" s="52">
        <f>ROW(Tabulka1[[#This Row],[Poř.]])-14</f>
        <v>7</v>
      </c>
      <c r="C21" s="39" t="s">
        <v>13</v>
      </c>
      <c r="D21" s="37" t="s">
        <v>14</v>
      </c>
      <c r="E21" s="37" t="s">
        <v>25</v>
      </c>
      <c r="F21" s="42">
        <v>3</v>
      </c>
      <c r="G21" s="44"/>
      <c r="H21" s="45">
        <f t="shared" si="0"/>
        <v>0</v>
      </c>
      <c r="I21" s="45">
        <f t="shared" si="1"/>
        <v>0</v>
      </c>
      <c r="J21" s="46">
        <f t="shared" si="2"/>
        <v>0</v>
      </c>
      <c r="K21" s="1"/>
    </row>
    <row r="22" spans="2:11" s="2" customFormat="1" x14ac:dyDescent="0.25">
      <c r="B22" s="52">
        <f>ROW(Tabulka1[[#This Row],[Poř.]])-14</f>
        <v>8</v>
      </c>
      <c r="C22" s="40" t="s">
        <v>15</v>
      </c>
      <c r="D22" s="38" t="s">
        <v>16</v>
      </c>
      <c r="E22" s="37" t="s">
        <v>25</v>
      </c>
      <c r="F22" s="42">
        <v>1</v>
      </c>
      <c r="G22" s="44"/>
      <c r="H22" s="45">
        <f t="shared" si="0"/>
        <v>0</v>
      </c>
      <c r="I22" s="45">
        <f t="shared" si="1"/>
        <v>0</v>
      </c>
      <c r="J22" s="46">
        <f t="shared" si="2"/>
        <v>0</v>
      </c>
      <c r="K22" s="1"/>
    </row>
    <row r="23" spans="2:11" s="2" customFormat="1" x14ac:dyDescent="0.25">
      <c r="B23" s="52">
        <f>ROW(Tabulka1[[#This Row],[Poř.]])-14</f>
        <v>9</v>
      </c>
      <c r="C23" s="39" t="s">
        <v>18</v>
      </c>
      <c r="D23" s="37" t="s">
        <v>17</v>
      </c>
      <c r="E23" s="37" t="s">
        <v>25</v>
      </c>
      <c r="F23" s="42">
        <v>1</v>
      </c>
      <c r="G23" s="44"/>
      <c r="H23" s="47">
        <f t="shared" si="0"/>
        <v>0</v>
      </c>
      <c r="I23" s="47">
        <f t="shared" si="1"/>
        <v>0</v>
      </c>
      <c r="J23" s="48">
        <f t="shared" si="2"/>
        <v>0</v>
      </c>
      <c r="K23" s="1"/>
    </row>
    <row r="24" spans="2:11" s="2" customFormat="1" x14ac:dyDescent="0.25">
      <c r="B24" s="52">
        <f>ROW(Tabulka1[[#This Row],[Poř.]])-14</f>
        <v>10</v>
      </c>
      <c r="C24" s="39" t="s">
        <v>19</v>
      </c>
      <c r="D24" s="37" t="s">
        <v>21</v>
      </c>
      <c r="E24" s="37" t="s">
        <v>25</v>
      </c>
      <c r="F24" s="42">
        <v>1</v>
      </c>
      <c r="G24" s="44"/>
      <c r="H24" s="45">
        <f t="shared" si="0"/>
        <v>0</v>
      </c>
      <c r="I24" s="45">
        <f t="shared" si="1"/>
        <v>0</v>
      </c>
      <c r="J24" s="46">
        <f t="shared" si="2"/>
        <v>0</v>
      </c>
      <c r="K24" s="1"/>
    </row>
    <row r="25" spans="2:11" x14ac:dyDescent="0.25">
      <c r="B25" s="53">
        <f>ROW(Tabulka1[[#This Row],[Poř.]])-14</f>
        <v>11</v>
      </c>
      <c r="C25" s="41" t="s">
        <v>20</v>
      </c>
      <c r="D25" s="38" t="s">
        <v>22</v>
      </c>
      <c r="E25" s="39" t="s">
        <v>25</v>
      </c>
      <c r="F25" s="43">
        <v>1</v>
      </c>
      <c r="G25" s="49"/>
      <c r="H25" s="50">
        <f t="shared" ref="H25:H36" si="3">F25*G25</f>
        <v>0</v>
      </c>
      <c r="I25" s="50">
        <f t="shared" ref="I25:I36" si="4">H25*0.21</f>
        <v>0</v>
      </c>
      <c r="J25" s="51">
        <f t="shared" ref="J25:J36" si="5">I25+H25</f>
        <v>0</v>
      </c>
    </row>
    <row r="26" spans="2:11" x14ac:dyDescent="0.25">
      <c r="B26" s="53">
        <f>ROW(Tabulka1[[#This Row],[Poř.]])-14</f>
        <v>12</v>
      </c>
      <c r="C26" s="41" t="s">
        <v>69</v>
      </c>
      <c r="D26" s="38" t="s">
        <v>70</v>
      </c>
      <c r="E26" s="39" t="s">
        <v>25</v>
      </c>
      <c r="F26" s="43">
        <v>5</v>
      </c>
      <c r="G26" s="49"/>
      <c r="H26" s="50">
        <f t="shared" si="3"/>
        <v>0</v>
      </c>
      <c r="I26" s="50">
        <f t="shared" si="4"/>
        <v>0</v>
      </c>
      <c r="J26" s="51">
        <f t="shared" si="5"/>
        <v>0</v>
      </c>
    </row>
    <row r="27" spans="2:11" x14ac:dyDescent="0.25">
      <c r="B27" s="53">
        <f>ROW(Tabulka1[[#This Row],[Poř.]])-14</f>
        <v>13</v>
      </c>
      <c r="C27" s="41" t="s">
        <v>71</v>
      </c>
      <c r="D27" s="38" t="s">
        <v>72</v>
      </c>
      <c r="E27" s="39" t="s">
        <v>25</v>
      </c>
      <c r="F27" s="43">
        <v>15</v>
      </c>
      <c r="G27" s="49"/>
      <c r="H27" s="50">
        <f t="shared" si="3"/>
        <v>0</v>
      </c>
      <c r="I27" s="50">
        <f t="shared" si="4"/>
        <v>0</v>
      </c>
      <c r="J27" s="51">
        <f t="shared" si="5"/>
        <v>0</v>
      </c>
    </row>
    <row r="28" spans="2:11" ht="15.75" customHeight="1" x14ac:dyDescent="0.25">
      <c r="B28" s="53">
        <f>ROW(Tabulka1[[#This Row],[Poř.]])-14</f>
        <v>14</v>
      </c>
      <c r="C28" s="41" t="s">
        <v>73</v>
      </c>
      <c r="D28" s="38" t="s">
        <v>74</v>
      </c>
      <c r="E28" s="39" t="s">
        <v>25</v>
      </c>
      <c r="F28" s="43">
        <v>3</v>
      </c>
      <c r="G28" s="49"/>
      <c r="H28" s="50">
        <f t="shared" si="3"/>
        <v>0</v>
      </c>
      <c r="I28" s="50">
        <f t="shared" si="4"/>
        <v>0</v>
      </c>
      <c r="J28" s="51">
        <f t="shared" si="5"/>
        <v>0</v>
      </c>
    </row>
    <row r="29" spans="2:11" x14ac:dyDescent="0.25">
      <c r="B29" s="53">
        <f>ROW(Tabulka1[[#This Row],[Poř.]])-14</f>
        <v>15</v>
      </c>
      <c r="C29" s="41" t="s">
        <v>75</v>
      </c>
      <c r="D29" s="38" t="s">
        <v>76</v>
      </c>
      <c r="E29" s="39" t="s">
        <v>77</v>
      </c>
      <c r="F29" s="43">
        <v>3</v>
      </c>
      <c r="G29" s="49"/>
      <c r="H29" s="50">
        <f t="shared" si="3"/>
        <v>0</v>
      </c>
      <c r="I29" s="50">
        <f t="shared" si="4"/>
        <v>0</v>
      </c>
      <c r="J29" s="51">
        <f t="shared" si="5"/>
        <v>0</v>
      </c>
    </row>
    <row r="30" spans="2:11" x14ac:dyDescent="0.25">
      <c r="B30" s="53">
        <f>ROW(Tabulka1[[#This Row],[Poř.]])-14</f>
        <v>16</v>
      </c>
      <c r="C30" s="41" t="s">
        <v>78</v>
      </c>
      <c r="D30" s="38" t="s">
        <v>79</v>
      </c>
      <c r="E30" s="39" t="s">
        <v>77</v>
      </c>
      <c r="F30" s="43">
        <v>3</v>
      </c>
      <c r="G30" s="49"/>
      <c r="H30" s="50">
        <f t="shared" si="3"/>
        <v>0</v>
      </c>
      <c r="I30" s="50">
        <f t="shared" si="4"/>
        <v>0</v>
      </c>
      <c r="J30" s="51">
        <f t="shared" si="5"/>
        <v>0</v>
      </c>
    </row>
    <row r="31" spans="2:11" x14ac:dyDescent="0.25">
      <c r="B31" s="53">
        <f>ROW(Tabulka1[[#This Row],[Poř.]])-14</f>
        <v>17</v>
      </c>
      <c r="C31" s="41" t="s">
        <v>80</v>
      </c>
      <c r="D31" s="38" t="s">
        <v>81</v>
      </c>
      <c r="E31" s="39" t="s">
        <v>77</v>
      </c>
      <c r="F31" s="43">
        <v>3</v>
      </c>
      <c r="G31" s="49"/>
      <c r="H31" s="50">
        <f t="shared" si="3"/>
        <v>0</v>
      </c>
      <c r="I31" s="50">
        <f t="shared" si="4"/>
        <v>0</v>
      </c>
      <c r="J31" s="51">
        <f t="shared" si="5"/>
        <v>0</v>
      </c>
    </row>
    <row r="32" spans="2:11" x14ac:dyDescent="0.25">
      <c r="B32" s="53">
        <f>ROW(Tabulka1[[#This Row],[Poř.]])-14</f>
        <v>18</v>
      </c>
      <c r="C32" s="41" t="s">
        <v>10</v>
      </c>
      <c r="D32" s="38" t="s">
        <v>11</v>
      </c>
      <c r="E32" s="39" t="s">
        <v>25</v>
      </c>
      <c r="F32" s="43">
        <v>3</v>
      </c>
      <c r="G32" s="49"/>
      <c r="H32" s="50">
        <f t="shared" si="3"/>
        <v>0</v>
      </c>
      <c r="I32" s="50">
        <f t="shared" si="4"/>
        <v>0</v>
      </c>
      <c r="J32" s="51">
        <f t="shared" si="5"/>
        <v>0</v>
      </c>
    </row>
    <row r="33" spans="2:10" x14ac:dyDescent="0.25">
      <c r="B33" s="53">
        <f>ROW(Tabulka1[[#This Row],[Poř.]])-14</f>
        <v>19</v>
      </c>
      <c r="C33" s="41" t="s">
        <v>82</v>
      </c>
      <c r="D33" s="38" t="s">
        <v>83</v>
      </c>
      <c r="E33" s="39" t="s">
        <v>25</v>
      </c>
      <c r="F33" s="43">
        <v>2</v>
      </c>
      <c r="G33" s="49"/>
      <c r="H33" s="50">
        <f t="shared" si="3"/>
        <v>0</v>
      </c>
      <c r="I33" s="50">
        <f t="shared" si="4"/>
        <v>0</v>
      </c>
      <c r="J33" s="51">
        <f t="shared" si="5"/>
        <v>0</v>
      </c>
    </row>
    <row r="34" spans="2:10" x14ac:dyDescent="0.25">
      <c r="B34" s="53">
        <f>ROW(Tabulka1[[#This Row],[Poř.]])-14</f>
        <v>20</v>
      </c>
      <c r="C34" s="41" t="s">
        <v>84</v>
      </c>
      <c r="D34" s="38" t="s">
        <v>85</v>
      </c>
      <c r="E34" s="39" t="s">
        <v>25</v>
      </c>
      <c r="F34" s="43">
        <v>2</v>
      </c>
      <c r="G34" s="49"/>
      <c r="H34" s="50">
        <f t="shared" si="3"/>
        <v>0</v>
      </c>
      <c r="I34" s="50">
        <f t="shared" si="4"/>
        <v>0</v>
      </c>
      <c r="J34" s="51">
        <f t="shared" si="5"/>
        <v>0</v>
      </c>
    </row>
    <row r="35" spans="2:10" ht="18" customHeight="1" x14ac:dyDescent="0.25">
      <c r="B35" s="53">
        <f>ROW(Tabulka1[[#This Row],[Poř.]])-14</f>
        <v>21</v>
      </c>
      <c r="C35" s="41" t="s">
        <v>86</v>
      </c>
      <c r="D35" s="38" t="s">
        <v>87</v>
      </c>
      <c r="E35" s="39" t="s">
        <v>25</v>
      </c>
      <c r="F35" s="43">
        <v>2</v>
      </c>
      <c r="G35" s="49"/>
      <c r="H35" s="50">
        <f t="shared" si="3"/>
        <v>0</v>
      </c>
      <c r="I35" s="50">
        <f t="shared" si="4"/>
        <v>0</v>
      </c>
      <c r="J35" s="51">
        <f t="shared" si="5"/>
        <v>0</v>
      </c>
    </row>
    <row r="36" spans="2:10" ht="16.5" customHeight="1" x14ac:dyDescent="0.25">
      <c r="B36" s="53">
        <f>ROW(Tabulka1[[#This Row],[Poř.]])-14</f>
        <v>22</v>
      </c>
      <c r="C36" s="41" t="s">
        <v>88</v>
      </c>
      <c r="D36" s="38" t="s">
        <v>89</v>
      </c>
      <c r="E36" s="39" t="s">
        <v>77</v>
      </c>
      <c r="F36" s="43">
        <v>3</v>
      </c>
      <c r="G36" s="49"/>
      <c r="H36" s="50">
        <f t="shared" si="3"/>
        <v>0</v>
      </c>
      <c r="I36" s="50">
        <f t="shared" si="4"/>
        <v>0</v>
      </c>
      <c r="J36" s="51">
        <f t="shared" si="5"/>
        <v>0</v>
      </c>
    </row>
    <row r="37" spans="2:10" ht="18" customHeight="1" thickBot="1" x14ac:dyDescent="0.3">
      <c r="B37" s="13" t="s">
        <v>8</v>
      </c>
      <c r="C37" s="12"/>
      <c r="D37" s="6"/>
      <c r="E37" s="12"/>
      <c r="F37" s="14"/>
      <c r="G37" s="15"/>
      <c r="H37" s="16">
        <f>SUBTOTAL(109,Tabulka1[Nabídková cena bez DPH])</f>
        <v>0</v>
      </c>
      <c r="I37" s="16">
        <f>SUBTOTAL(109,Tabulka1[DPH])</f>
        <v>0</v>
      </c>
      <c r="J37" s="36">
        <f>SUBTOTAL(109,Tabulka1[Nabídková cena s DPH])</f>
        <v>0</v>
      </c>
    </row>
    <row r="38" spans="2:10" ht="18" customHeight="1" x14ac:dyDescent="0.25">
      <c r="B38" s="54" t="s">
        <v>57</v>
      </c>
      <c r="C38" s="55"/>
      <c r="D38" s="55"/>
      <c r="E38" s="55"/>
      <c r="F38" s="55"/>
      <c r="G38" s="55"/>
      <c r="H38" s="55"/>
      <c r="I38" s="55"/>
      <c r="J38" s="56"/>
    </row>
    <row r="39" spans="2:10" ht="18" customHeight="1" thickBot="1" x14ac:dyDescent="0.3">
      <c r="B39" s="30"/>
      <c r="C39" s="57" t="s">
        <v>58</v>
      </c>
      <c r="D39" s="57"/>
      <c r="E39" s="57"/>
      <c r="F39" s="31"/>
      <c r="G39" s="32"/>
      <c r="H39" s="33"/>
      <c r="I39" s="33"/>
      <c r="J39" s="34">
        <f>G39</f>
        <v>0</v>
      </c>
    </row>
    <row r="40" spans="2:10" ht="15.75" thickBot="1" x14ac:dyDescent="0.3">
      <c r="J40"/>
    </row>
    <row r="41" spans="2:10" x14ac:dyDescent="0.25">
      <c r="B41" s="85" t="s">
        <v>47</v>
      </c>
      <c r="C41" s="86"/>
      <c r="D41" s="86"/>
      <c r="E41" s="86"/>
      <c r="F41" s="86"/>
      <c r="G41" s="86"/>
      <c r="H41" s="86"/>
      <c r="I41" s="86"/>
      <c r="J41" s="87"/>
    </row>
    <row r="42" spans="2:10" x14ac:dyDescent="0.25">
      <c r="B42" s="17" t="s">
        <v>48</v>
      </c>
      <c r="C42" s="88" t="s">
        <v>49</v>
      </c>
      <c r="D42" s="88"/>
      <c r="E42" s="88"/>
      <c r="F42" s="88"/>
      <c r="G42" s="88"/>
      <c r="H42" s="88"/>
      <c r="I42" s="88"/>
      <c r="J42" s="89"/>
    </row>
    <row r="43" spans="2:10" x14ac:dyDescent="0.25">
      <c r="B43" s="18"/>
      <c r="C43" s="88" t="s">
        <v>50</v>
      </c>
      <c r="D43" s="88"/>
      <c r="E43" s="88"/>
      <c r="F43" s="88"/>
      <c r="G43" s="88"/>
      <c r="H43" s="88"/>
      <c r="I43" s="88"/>
      <c r="J43" s="89"/>
    </row>
    <row r="44" spans="2:10" x14ac:dyDescent="0.25">
      <c r="B44" s="93" t="s">
        <v>51</v>
      </c>
      <c r="C44" s="83"/>
      <c r="D44" s="28" t="s">
        <v>52</v>
      </c>
      <c r="E44" s="83" t="s">
        <v>53</v>
      </c>
      <c r="F44" s="83"/>
      <c r="G44" s="83" t="s">
        <v>54</v>
      </c>
      <c r="H44" s="83"/>
      <c r="I44" s="83"/>
      <c r="J44" s="29" t="s">
        <v>56</v>
      </c>
    </row>
    <row r="45" spans="2:10" x14ac:dyDescent="0.25">
      <c r="B45" s="94"/>
      <c r="C45" s="82"/>
      <c r="D45" s="19"/>
      <c r="E45" s="82"/>
      <c r="F45" s="82"/>
      <c r="G45" s="84"/>
      <c r="H45" s="84"/>
      <c r="I45" s="84"/>
      <c r="J45" s="20"/>
    </row>
    <row r="46" spans="2:10" ht="15.75" thickBot="1" x14ac:dyDescent="0.3">
      <c r="B46" s="90"/>
      <c r="C46" s="91"/>
      <c r="D46" s="21"/>
      <c r="E46" s="91"/>
      <c r="F46" s="91"/>
      <c r="G46" s="92"/>
      <c r="H46" s="92"/>
      <c r="I46" s="92"/>
      <c r="J46" s="22"/>
    </row>
    <row r="47" spans="2:10" x14ac:dyDescent="0.25">
      <c r="B47" s="13"/>
      <c r="C47" s="12"/>
      <c r="D47" s="6"/>
      <c r="E47" s="12"/>
      <c r="F47" s="14"/>
      <c r="G47" s="15"/>
      <c r="H47" s="16"/>
      <c r="I47" s="16"/>
    </row>
    <row r="48" spans="2:10" x14ac:dyDescent="0.25">
      <c r="B48" s="77" t="s">
        <v>59</v>
      </c>
      <c r="C48" s="77"/>
      <c r="D48" s="77"/>
      <c r="E48" s="3"/>
    </row>
    <row r="49" spans="2:5" x14ac:dyDescent="0.25">
      <c r="B49" s="76"/>
      <c r="C49" s="76"/>
      <c r="D49" s="76"/>
      <c r="E49" s="11"/>
    </row>
    <row r="50" spans="2:5" x14ac:dyDescent="0.25">
      <c r="B50" s="35"/>
      <c r="C50" s="35"/>
      <c r="D50" s="35"/>
      <c r="E50" s="11"/>
    </row>
    <row r="51" spans="2:5" x14ac:dyDescent="0.25">
      <c r="B51" s="35"/>
      <c r="C51" s="35"/>
      <c r="D51" s="35"/>
      <c r="E51" s="11"/>
    </row>
  </sheetData>
  <mergeCells count="39">
    <mergeCell ref="E46:F46"/>
    <mergeCell ref="G46:I46"/>
    <mergeCell ref="B44:C44"/>
    <mergeCell ref="B45:C45"/>
    <mergeCell ref="E44:F44"/>
    <mergeCell ref="B49:D49"/>
    <mergeCell ref="B48:D48"/>
    <mergeCell ref="B13:J13"/>
    <mergeCell ref="B6:C6"/>
    <mergeCell ref="D7:J7"/>
    <mergeCell ref="D9:J9"/>
    <mergeCell ref="D6:J6"/>
    <mergeCell ref="B12:J12"/>
    <mergeCell ref="B8:C8"/>
    <mergeCell ref="E45:F45"/>
    <mergeCell ref="G44:I44"/>
    <mergeCell ref="G45:I45"/>
    <mergeCell ref="B41:J41"/>
    <mergeCell ref="C42:J42"/>
    <mergeCell ref="C43:J43"/>
    <mergeCell ref="B46:C46"/>
    <mergeCell ref="B2:C2"/>
    <mergeCell ref="B3:C3"/>
    <mergeCell ref="D2:J2"/>
    <mergeCell ref="D3:J3"/>
    <mergeCell ref="B1:C1"/>
    <mergeCell ref="B38:J38"/>
    <mergeCell ref="C39:E39"/>
    <mergeCell ref="F5:G5"/>
    <mergeCell ref="I5:J5"/>
    <mergeCell ref="I11:J11"/>
    <mergeCell ref="F8:J8"/>
    <mergeCell ref="B10:C10"/>
    <mergeCell ref="D10:J10"/>
    <mergeCell ref="B11:C11"/>
    <mergeCell ref="F11:G11"/>
    <mergeCell ref="B5:C5"/>
    <mergeCell ref="B7:C7"/>
    <mergeCell ref="B9:C9"/>
  </mergeCells>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Jarema Jiří</cp:lastModifiedBy>
  <cp:lastPrinted>2022-11-09T09:06:55Z</cp:lastPrinted>
  <dcterms:created xsi:type="dcterms:W3CDTF">2018-09-24T12:46:32Z</dcterms:created>
  <dcterms:modified xsi:type="dcterms:W3CDTF">2022-11-09T10:11:18Z</dcterms:modified>
</cp:coreProperties>
</file>