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<sst xmlns="http://schemas.openxmlformats.org/spreadsheetml/2006/main" count="79" uniqueCount="55">
  <si>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</si>
  <si>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</si>
  <si>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</si>
  <si>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</si>
  <si>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</si>
  <si>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</si>
  <si>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</si>
  <si>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</si>
  <si>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Zakázka:</t>
  </si>
  <si>
    <t>Celkem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</si>
  <si>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</si>
  <si>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</si>
  <si>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</si>
  <si>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</si>
  <si>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</si>
  <si>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</si>
  <si>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</si>
  <si>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</si>
  <si>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</si>
  <si>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</si>
  <si>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</si>
  <si>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</si>
  <si>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</si>
  <si>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CRG-045BK</t>
  </si>
  <si>
    <t>toner - black pro Canon i-SENSYS MF635Cx</t>
  </si>
  <si>
    <t>CRG-054BK</t>
  </si>
  <si>
    <t>CE278A</t>
  </si>
  <si>
    <t>toner - black pro HP LJ 1536mfp</t>
  </si>
  <si>
    <t>toner - cyan. pro Canon i-SENSYS MF635Cx</t>
  </si>
  <si>
    <t>CRG-045C</t>
  </si>
  <si>
    <t>toner - magenta pro Canon i-SENSYS MF635Cx</t>
  </si>
  <si>
    <t>CRG-045M</t>
  </si>
  <si>
    <t>CRG-045Y</t>
  </si>
  <si>
    <t>DR-2100</t>
  </si>
  <si>
    <t>Brother DCP-7040 - válec</t>
  </si>
  <si>
    <t>CRG-054C</t>
  </si>
  <si>
    <t>toner - cyan. pro Canon i-SENSYS MF645Cx</t>
  </si>
  <si>
    <t>CRG-054M</t>
  </si>
  <si>
    <t>toner - magenta pro Canon i-SENSYS MF645Cx</t>
  </si>
  <si>
    <t>CRG-054Y</t>
  </si>
  <si>
    <t>toner - yellow. pro Canon i-SENSYS MF645Cx</t>
  </si>
  <si>
    <t>toner - yellow pro Canon i-SENSYS MF635Cx</t>
  </si>
  <si>
    <t>CF283X</t>
  </si>
  <si>
    <t>toner - black pro HP LJ M225</t>
  </si>
  <si>
    <t>TN-3480</t>
  </si>
  <si>
    <t>Brother toner pro HL-L5100dn</t>
  </si>
  <si>
    <t>CF230X</t>
  </si>
  <si>
    <t>toner - black pro HP LJ M227</t>
  </si>
  <si>
    <t>toner - black. pro Canon i-SENSYS MF645Cx</t>
  </si>
  <si>
    <t>alternativa</t>
  </si>
  <si>
    <t>originál</t>
  </si>
  <si>
    <t>Brother válec pro MFC-8370DN</t>
  </si>
  <si>
    <t>DR-3200</t>
  </si>
  <si>
    <t>Dynamický nákupní systém pro Dynamický nákupní systém pro ICT 2022-2026</t>
  </si>
  <si>
    <t>Nákup spotřebního materiálu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</si>
</sst>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4" fontId="9" fillId="4" borderId="0" xfId="0" applyNumberFormat="1" applyFont="1" applyFill="1"/>
    <xf numFmtId="44" fontId="10" fillId="4" borderId="0" xfId="0" applyNumberFormat="1" applyFont="1" applyFill="1"/>
    <xf numFmtId="0" fontId="4" fillId="0" borderId="4" xfId="0" applyFont="1" applyFill="1" applyBorder="1"/>
    <xf numFmtId="0" fontId="4" fillId="0" borderId="4" xfId="0" applyFont="1" applyFill="1" applyBorder="1"/>
    <xf numFmtId="44" fontId="5" fillId="0" borderId="8" xfId="20" applyFont="1" applyFill="1" applyBorder="1"/>
    <xf numFmtId="44" fontId="4" fillId="0" borderId="0" xfId="22" applyNumberFormat="1" applyFont="1" applyFill="1"/>
    <xf numFmtId="44" fontId="6" fillId="0" borderId="0" xfId="22" applyNumberFormat="1" applyFont="1" applyFill="1"/>
    <xf numFmtId="0" fontId="4" fillId="0" borderId="4" xfId="0" applyFont="1" applyFill="1" applyBorder="1" applyAlignment="1">
      <alignment wrapText="1"/>
    </xf>
    <xf numFmtId="2" fontId="4" fillId="0" borderId="4" xfId="20" applyNumberFormat="1" applyFont="1" applyFill="1" applyBorder="1"/>
    <xf numFmtId="44" fontId="5" fillId="0" borderId="0" xfId="20" applyFont="1" applyFill="1" applyBorder="1"/>
    <xf numFmtId="0" fontId="4" fillId="0" borderId="4" xfId="0" applyFont="1" applyFill="1" applyBorder="1"/>
    <xf numFmtId="44" fontId="4" fillId="0" borderId="0" xfId="22" applyNumberFormat="1" applyFont="1" applyFill="1"/>
    <xf numFmtId="44" fontId="6" fillId="0" borderId="0" xfId="22" applyNumberFormat="1" applyFont="1" applyFill="1"/>
    <xf numFmtId="44" fontId="5" fillId="0" borderId="0" xfId="20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2" borderId="11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4" fillId="0" borderId="0" xfId="0" applyFont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44" fontId="5" fillId="4" borderId="0" xfId="0" applyNumberFormat="1" applyFont="1" applyFill="1"/>
    <xf numFmtId="0" fontId="6" fillId="0" borderId="12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fill>
        <patternFill patternType="solid">
          <bgColor rgb="FFFFFF00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  <alignment horizontal="center" vertical="center" textRotation="0" wrapText="1" shrinkToFit="1" readingOrder="0"/>
      <border>
        <right style="thin"/>
      </border>
    </dxf>
    <dxf>
      <font>
        <i val="0"/>
        <u val="none"/>
        <strike val="0"/>
        <sz val="10"/>
        <name val="Calibri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  <fill>
        <patternFill>
          <bgColor rgb="FFFFFF00"/>
        </patternFill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  <fill>
        <patternFill>
          <bgColor rgb="FFFFFF00"/>
        </patternFill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  <fill>
        <patternFill>
          <bgColor rgb="FFFFFF00"/>
        </patternFill>
      </fill>
    </dxf>
    <dxf>
      <font>
        <i val="0"/>
        <u val="none"/>
        <strike val="0"/>
        <sz val="10"/>
        <name val="Calibri"/>
        <color rgb="FF0070C0"/>
      </font>
      <fill>
        <patternFill>
          <bgColor rgb="FFFFFF00"/>
        </patternFill>
      </fill>
      <border>
        <left style="thin"/>
      </border>
    </dxf>
    <dxf>
      <font>
        <i val="0"/>
        <u val="none"/>
        <strike val="0"/>
        <sz val="10"/>
        <name val="Calibri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>
        <left style="thin"/>
        <right style="thin"/>
      </border>
    </dxf>
    <dxf>
      <font>
        <i val="0"/>
        <u val="none"/>
        <strike val="0"/>
        <sz val="10"/>
        <name val="Calibri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J24" totalsRowCount="1" headerRowDxfId="20" dataDxfId="19" totalsRowDxfId="18">
  <autoFilter ref="B5:J23"/>
  <sortState ref="B6:J44">
    <sortCondition sortBy="value" ref="C6:C44"/>
  </sortState>
  <tableColumns count="9">
    <tableColumn id="1" name="Poř." dataDxfId="9" totalsRowLabel="Celkem" totalsRowDxfId="8"/>
    <tableColumn id="2" name="Položka-typ" dataDxfId="10" totalsRowDxfId="7"/>
    <tableColumn id="3" name="Položka-popis" dataDxfId="17" totalsRowDxfId="6"/>
    <tableColumn id="9" name="Typ / výrobce" dataDxfId="16" totalsRowDxfId="5"/>
    <tableColumn id="4" name="Počet kusů" dataDxfId="15" totalsRowDxfId="4"/>
    <tableColumn id="5" name="Jednotková cena bez DPH" dataDxfId="14" totalsRowDxfId="3"/>
    <tableColumn id="6" name="Nabídková cena bez DPH" dataDxfId="13" totalsRowFunction="sum" totalsRowDxfId="2">
      <calculatedColumnFormula>F6*G6</calculatedColumnFormula>
    </tableColumn>
    <tableColumn id="7" name="DPH" dataDxfId="12" totalsRowFunction="sum" totalsRowDxfId="1">
      <calculatedColumnFormula>H6*0.21</calculatedColumnFormula>
    </tableColumn>
    <tableColumn id="8" name="Nabídková cena s DPH" dataDxfId="11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workbookViewId="0" topLeftCell="A4">
      <selection activeCell="G6" sqref="G6:G23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50.28125" style="0" customWidth="1"/>
    <col min="5" max="5" width="25.57421875" style="0" customWidth="1"/>
    <col min="6" max="6" width="10.281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53</v>
      </c>
    </row>
    <row r="2" spans="2:3" ht="15">
      <c r="B2" t="s">
        <v>8</v>
      </c>
      <c r="C2" s="2" t="s">
        <v>54</v>
      </c>
    </row>
    <row r="3" ht="15">
      <c r="C3" s="2"/>
    </row>
    <row r="4" spans="2:10" ht="15">
      <c r="B4" s="36" t="s">
        <v>21</v>
      </c>
      <c r="C4" s="36"/>
      <c r="D4" s="36"/>
      <c r="E4" s="36"/>
      <c r="F4" s="36"/>
      <c r="G4" s="36"/>
      <c r="H4" s="36"/>
      <c r="I4" s="36"/>
      <c r="J4" s="36"/>
    </row>
    <row r="5" spans="2:11" s="2" customFormat="1" ht="26.25">
      <c r="B5" s="11" t="s">
        <v>0</v>
      </c>
      <c r="C5" s="11" t="s">
        <v>6</v>
      </c>
      <c r="D5" s="11" t="s">
        <v>7</v>
      </c>
      <c r="E5" s="11" t="s">
        <v>22</v>
      </c>
      <c r="F5" s="12" t="s">
        <v>1</v>
      </c>
      <c r="G5" s="11" t="s">
        <v>5</v>
      </c>
      <c r="H5" s="11" t="s">
        <v>2</v>
      </c>
      <c r="I5" s="11" t="s">
        <v>3</v>
      </c>
      <c r="J5" s="11" t="s">
        <v>4</v>
      </c>
      <c r="K5" s="1"/>
    </row>
    <row r="6" spans="2:11" s="2" customFormat="1" ht="15">
      <c r="B6" s="56">
        <v>1</v>
      </c>
      <c r="C6" s="32" t="s">
        <v>46</v>
      </c>
      <c r="D6" s="24" t="s">
        <v>47</v>
      </c>
      <c r="E6" s="29" t="s">
        <v>49</v>
      </c>
      <c r="F6" s="30">
        <v>8</v>
      </c>
      <c r="G6" s="26"/>
      <c r="H6" s="27">
        <f>F6*G6</f>
        <v>0</v>
      </c>
      <c r="I6" s="27">
        <f>H6*0.21</f>
        <v>0</v>
      </c>
      <c r="J6" s="28">
        <f>I6+H6</f>
        <v>0</v>
      </c>
      <c r="K6" s="1"/>
    </row>
    <row r="7" spans="2:11" s="2" customFormat="1" ht="15">
      <c r="B7" s="56">
        <v>2</v>
      </c>
      <c r="C7" s="25" t="s">
        <v>42</v>
      </c>
      <c r="D7" s="29" t="s">
        <v>43</v>
      </c>
      <c r="E7" s="29" t="s">
        <v>49</v>
      </c>
      <c r="F7" s="30">
        <v>3</v>
      </c>
      <c r="G7" s="35"/>
      <c r="H7" s="33">
        <f aca="true" t="shared" si="0" ref="H7:H23">F7*G7</f>
        <v>0</v>
      </c>
      <c r="I7" s="33">
        <f aca="true" t="shared" si="1" ref="I7:I23">H7*0.21</f>
        <v>0</v>
      </c>
      <c r="J7" s="34">
        <f aca="true" t="shared" si="2" ref="J7:J23">I7+H7</f>
        <v>0</v>
      </c>
      <c r="K7" s="1"/>
    </row>
    <row r="8" spans="2:11" s="2" customFormat="1" ht="15">
      <c r="B8" s="56">
        <v>3</v>
      </c>
      <c r="C8" s="25" t="s">
        <v>23</v>
      </c>
      <c r="D8" s="25" t="s">
        <v>24</v>
      </c>
      <c r="E8" s="29" t="s">
        <v>49</v>
      </c>
      <c r="F8" s="30">
        <v>1</v>
      </c>
      <c r="G8" s="26"/>
      <c r="H8" s="27">
        <f t="shared" si="0"/>
        <v>0</v>
      </c>
      <c r="I8" s="27">
        <f t="shared" si="1"/>
        <v>0</v>
      </c>
      <c r="J8" s="28">
        <f t="shared" si="2"/>
        <v>0</v>
      </c>
      <c r="K8" s="1"/>
    </row>
    <row r="9" spans="2:11" s="2" customFormat="1" ht="15">
      <c r="B9" s="56">
        <v>4</v>
      </c>
      <c r="C9" s="25" t="s">
        <v>29</v>
      </c>
      <c r="D9" s="25" t="s">
        <v>28</v>
      </c>
      <c r="E9" s="29" t="s">
        <v>49</v>
      </c>
      <c r="F9" s="30">
        <v>4</v>
      </c>
      <c r="G9" s="26"/>
      <c r="H9" s="27">
        <f t="shared" si="0"/>
        <v>0</v>
      </c>
      <c r="I9" s="27">
        <f t="shared" si="1"/>
        <v>0</v>
      </c>
      <c r="J9" s="28">
        <f t="shared" si="2"/>
        <v>0</v>
      </c>
      <c r="K9" s="1"/>
    </row>
    <row r="10" spans="2:11" s="2" customFormat="1" ht="17.25" customHeight="1">
      <c r="B10" s="56">
        <v>5</v>
      </c>
      <c r="C10" s="25" t="s">
        <v>31</v>
      </c>
      <c r="D10" s="25" t="s">
        <v>30</v>
      </c>
      <c r="E10" s="29" t="s">
        <v>49</v>
      </c>
      <c r="F10" s="30">
        <v>2</v>
      </c>
      <c r="G10" s="26"/>
      <c r="H10" s="27">
        <f t="shared" si="0"/>
        <v>0</v>
      </c>
      <c r="I10" s="27">
        <f t="shared" si="1"/>
        <v>0</v>
      </c>
      <c r="J10" s="28">
        <f t="shared" si="2"/>
        <v>0</v>
      </c>
      <c r="K10" s="1"/>
    </row>
    <row r="11" spans="2:11" s="2" customFormat="1" ht="15">
      <c r="B11" s="56">
        <v>6</v>
      </c>
      <c r="C11" s="25" t="s">
        <v>32</v>
      </c>
      <c r="D11" s="25" t="s">
        <v>41</v>
      </c>
      <c r="E11" s="29" t="s">
        <v>49</v>
      </c>
      <c r="F11" s="30">
        <v>3</v>
      </c>
      <c r="G11" s="31"/>
      <c r="H11" s="27">
        <f t="shared" si="0"/>
        <v>0</v>
      </c>
      <c r="I11" s="27">
        <f t="shared" si="1"/>
        <v>0</v>
      </c>
      <c r="J11" s="28">
        <f t="shared" si="2"/>
        <v>0</v>
      </c>
      <c r="K11" s="1"/>
    </row>
    <row r="12" spans="2:10" ht="15">
      <c r="B12" s="56">
        <v>7</v>
      </c>
      <c r="C12" s="25" t="s">
        <v>25</v>
      </c>
      <c r="D12" s="25" t="s">
        <v>48</v>
      </c>
      <c r="E12" s="29" t="s">
        <v>49</v>
      </c>
      <c r="F12" s="30">
        <v>5</v>
      </c>
      <c r="G12" s="31"/>
      <c r="H12" s="27">
        <f>F12*G12</f>
        <v>0</v>
      </c>
      <c r="I12" s="27">
        <f>H12*0.21</f>
        <v>0</v>
      </c>
      <c r="J12" s="28">
        <f>I12+H12</f>
        <v>0</v>
      </c>
    </row>
    <row r="13" spans="2:10" ht="15">
      <c r="B13" s="56">
        <v>8</v>
      </c>
      <c r="C13" s="25" t="s">
        <v>35</v>
      </c>
      <c r="D13" s="25" t="s">
        <v>36</v>
      </c>
      <c r="E13" s="29" t="s">
        <v>49</v>
      </c>
      <c r="F13" s="30">
        <v>1</v>
      </c>
      <c r="G13" s="31"/>
      <c r="H13" s="27">
        <f t="shared" si="0"/>
        <v>0</v>
      </c>
      <c r="I13" s="27">
        <f t="shared" si="1"/>
        <v>0</v>
      </c>
      <c r="J13" s="28">
        <f t="shared" si="2"/>
        <v>0</v>
      </c>
    </row>
    <row r="14" spans="2:10" ht="15">
      <c r="B14" s="56">
        <v>9</v>
      </c>
      <c r="C14" s="25" t="s">
        <v>37</v>
      </c>
      <c r="D14" s="25" t="s">
        <v>38</v>
      </c>
      <c r="E14" s="29" t="s">
        <v>49</v>
      </c>
      <c r="F14" s="30">
        <v>4</v>
      </c>
      <c r="G14" s="31"/>
      <c r="H14" s="27">
        <f t="shared" si="0"/>
        <v>0</v>
      </c>
      <c r="I14" s="27">
        <f t="shared" si="1"/>
        <v>0</v>
      </c>
      <c r="J14" s="28">
        <f t="shared" si="2"/>
        <v>0</v>
      </c>
    </row>
    <row r="15" spans="2:10" ht="15">
      <c r="B15" s="56">
        <v>10</v>
      </c>
      <c r="C15" s="25" t="s">
        <v>39</v>
      </c>
      <c r="D15" s="25" t="s">
        <v>40</v>
      </c>
      <c r="E15" s="29" t="s">
        <v>49</v>
      </c>
      <c r="F15" s="30">
        <v>3</v>
      </c>
      <c r="G15" s="26"/>
      <c r="H15" s="27">
        <f t="shared" si="0"/>
        <v>0</v>
      </c>
      <c r="I15" s="27">
        <f t="shared" si="1"/>
        <v>0</v>
      </c>
      <c r="J15" s="28">
        <f t="shared" si="2"/>
        <v>0</v>
      </c>
    </row>
    <row r="16" spans="2:10" ht="15">
      <c r="B16" s="56">
        <v>11</v>
      </c>
      <c r="C16" s="25" t="s">
        <v>25</v>
      </c>
      <c r="D16" s="25" t="s">
        <v>48</v>
      </c>
      <c r="E16" s="29" t="s">
        <v>50</v>
      </c>
      <c r="F16" s="30">
        <v>2</v>
      </c>
      <c r="G16" s="26"/>
      <c r="H16" s="27">
        <f aca="true" t="shared" si="3" ref="H16:H17">F16*G16</f>
        <v>0</v>
      </c>
      <c r="I16" s="27">
        <f aca="true" t="shared" si="4" ref="I16:I17">H16*0.21</f>
        <v>0</v>
      </c>
      <c r="J16" s="28">
        <f aca="true" t="shared" si="5" ref="J16:J17">I16+H16</f>
        <v>0</v>
      </c>
    </row>
    <row r="17" spans="2:10" ht="15">
      <c r="B17" s="56">
        <v>12</v>
      </c>
      <c r="C17" s="25" t="s">
        <v>35</v>
      </c>
      <c r="D17" s="25" t="s">
        <v>36</v>
      </c>
      <c r="E17" s="29" t="s">
        <v>50</v>
      </c>
      <c r="F17" s="30">
        <v>1</v>
      </c>
      <c r="G17" s="26"/>
      <c r="H17" s="27">
        <f t="shared" si="3"/>
        <v>0</v>
      </c>
      <c r="I17" s="27">
        <f t="shared" si="4"/>
        <v>0</v>
      </c>
      <c r="J17" s="28">
        <f t="shared" si="5"/>
        <v>0</v>
      </c>
    </row>
    <row r="18" spans="2:10" ht="15">
      <c r="B18" s="56">
        <v>13</v>
      </c>
      <c r="C18" s="25" t="s">
        <v>37</v>
      </c>
      <c r="D18" s="25" t="s">
        <v>38</v>
      </c>
      <c r="E18" s="29" t="s">
        <v>50</v>
      </c>
      <c r="F18" s="30">
        <v>1</v>
      </c>
      <c r="G18" s="26"/>
      <c r="H18" s="27">
        <f>F18*G18</f>
        <v>0</v>
      </c>
      <c r="I18" s="27">
        <f>H18*0.21</f>
        <v>0</v>
      </c>
      <c r="J18" s="28">
        <f>I18+H18</f>
        <v>0</v>
      </c>
    </row>
    <row r="19" spans="2:10" ht="15">
      <c r="B19" s="56">
        <v>14</v>
      </c>
      <c r="C19" s="25" t="s">
        <v>39</v>
      </c>
      <c r="D19" s="25" t="s">
        <v>40</v>
      </c>
      <c r="E19" s="29" t="s">
        <v>50</v>
      </c>
      <c r="F19" s="30">
        <v>1</v>
      </c>
      <c r="G19" s="26"/>
      <c r="H19" s="27">
        <f>F19*G19</f>
        <v>0</v>
      </c>
      <c r="I19" s="27">
        <f>H19*0.21</f>
        <v>0</v>
      </c>
      <c r="J19" s="28">
        <f>I19+H19</f>
        <v>0</v>
      </c>
    </row>
    <row r="20" spans="2:10" ht="15">
      <c r="B20" s="56">
        <v>15</v>
      </c>
      <c r="C20" s="25" t="s">
        <v>33</v>
      </c>
      <c r="D20" s="25" t="s">
        <v>34</v>
      </c>
      <c r="E20" s="29" t="s">
        <v>49</v>
      </c>
      <c r="F20" s="30">
        <v>1</v>
      </c>
      <c r="G20" s="31"/>
      <c r="H20" s="27">
        <f t="shared" si="0"/>
        <v>0</v>
      </c>
      <c r="I20" s="27">
        <f t="shared" si="1"/>
        <v>0</v>
      </c>
      <c r="J20" s="28">
        <f t="shared" si="2"/>
        <v>0</v>
      </c>
    </row>
    <row r="21" spans="2:10" ht="15">
      <c r="B21" s="56">
        <v>16</v>
      </c>
      <c r="C21" s="32" t="s">
        <v>52</v>
      </c>
      <c r="D21" s="32" t="s">
        <v>51</v>
      </c>
      <c r="E21" s="29" t="s">
        <v>49</v>
      </c>
      <c r="F21" s="30">
        <v>1</v>
      </c>
      <c r="G21" s="26"/>
      <c r="H21" s="27">
        <f>F21*G21</f>
        <v>0</v>
      </c>
      <c r="I21" s="27">
        <f>H21*0.21</f>
        <v>0</v>
      </c>
      <c r="J21" s="28">
        <f>I21+H21</f>
        <v>0</v>
      </c>
    </row>
    <row r="22" spans="2:10" ht="15">
      <c r="B22" s="56">
        <v>17</v>
      </c>
      <c r="C22" s="25" t="s">
        <v>44</v>
      </c>
      <c r="D22" s="25" t="s">
        <v>45</v>
      </c>
      <c r="E22" s="29" t="s">
        <v>49</v>
      </c>
      <c r="F22" s="30">
        <v>8</v>
      </c>
      <c r="G22" s="26"/>
      <c r="H22" s="27">
        <f>F22*G22</f>
        <v>0</v>
      </c>
      <c r="I22" s="27">
        <f>H22*0.21</f>
        <v>0</v>
      </c>
      <c r="J22" s="28">
        <f>I22+H22</f>
        <v>0</v>
      </c>
    </row>
    <row r="23" spans="2:10" ht="15">
      <c r="B23" s="56">
        <v>18</v>
      </c>
      <c r="C23" s="25" t="s">
        <v>26</v>
      </c>
      <c r="D23" s="25" t="s">
        <v>27</v>
      </c>
      <c r="E23" s="29" t="s">
        <v>49</v>
      </c>
      <c r="F23" s="30">
        <v>13</v>
      </c>
      <c r="G23" s="31"/>
      <c r="H23" s="27">
        <f t="shared" si="0"/>
        <v>0</v>
      </c>
      <c r="I23" s="27">
        <f t="shared" si="1"/>
        <v>0</v>
      </c>
      <c r="J23" s="28">
        <f t="shared" si="2"/>
        <v>0</v>
      </c>
    </row>
    <row r="24" spans="2:10" ht="15.75" thickBot="1">
      <c r="B24" s="52" t="s">
        <v>9</v>
      </c>
      <c r="C24" s="53"/>
      <c r="D24" s="53"/>
      <c r="E24" s="53"/>
      <c r="F24" s="54"/>
      <c r="G24" s="55"/>
      <c r="H24" s="22">
        <f>SUBTOTAL(109,[Nabídková cena bez DPH])</f>
        <v>0</v>
      </c>
      <c r="I24" s="22">
        <f>SUBTOTAL(109,[DPH])</f>
        <v>0</v>
      </c>
      <c r="J24" s="23">
        <f>SUBTOTAL(109,[Nabídková cena s DPH])</f>
        <v>0</v>
      </c>
    </row>
    <row r="25" spans="2:10" ht="15">
      <c r="B25" s="37" t="s">
        <v>10</v>
      </c>
      <c r="C25" s="38"/>
      <c r="D25" s="8" t="s">
        <v>14</v>
      </c>
      <c r="E25" s="8"/>
      <c r="F25" s="3"/>
      <c r="G25" s="3"/>
      <c r="H25" s="3"/>
      <c r="I25" s="4"/>
      <c r="J25" s="5"/>
    </row>
    <row r="26" spans="2:10" ht="15">
      <c r="B26" s="6" t="s">
        <v>13</v>
      </c>
      <c r="C26" s="43" t="s">
        <v>11</v>
      </c>
      <c r="D26" s="43"/>
      <c r="E26" s="43"/>
      <c r="F26" s="43"/>
      <c r="G26" s="43"/>
      <c r="H26" s="43"/>
      <c r="I26" s="44"/>
      <c r="J26" s="5"/>
    </row>
    <row r="27" spans="2:10" ht="15">
      <c r="B27" s="7"/>
      <c r="C27" s="43" t="s">
        <v>12</v>
      </c>
      <c r="D27" s="43"/>
      <c r="E27" s="43"/>
      <c r="F27" s="43"/>
      <c r="G27" s="43"/>
      <c r="H27" s="43"/>
      <c r="I27" s="44"/>
      <c r="J27" s="5"/>
    </row>
    <row r="28" spans="2:10" ht="15">
      <c r="B28" s="39" t="s">
        <v>15</v>
      </c>
      <c r="C28" s="40"/>
      <c r="D28" s="13" t="s">
        <v>16</v>
      </c>
      <c r="E28" s="13"/>
      <c r="F28" s="13" t="s">
        <v>17</v>
      </c>
      <c r="G28" s="49" t="s">
        <v>18</v>
      </c>
      <c r="H28" s="49"/>
      <c r="I28" s="14" t="s">
        <v>19</v>
      </c>
      <c r="J28" s="5"/>
    </row>
    <row r="29" spans="2:10" ht="15">
      <c r="B29" s="41"/>
      <c r="C29" s="42"/>
      <c r="D29" s="9"/>
      <c r="E29" s="9"/>
      <c r="F29" s="17"/>
      <c r="G29" s="50"/>
      <c r="H29" s="50"/>
      <c r="I29" s="15"/>
      <c r="J29" s="5"/>
    </row>
    <row r="30" spans="2:10" ht="15">
      <c r="B30" s="41"/>
      <c r="C30" s="42"/>
      <c r="D30" s="9"/>
      <c r="E30" s="9"/>
      <c r="F30" s="17"/>
      <c r="G30" s="50"/>
      <c r="H30" s="50"/>
      <c r="I30" s="15"/>
      <c r="J30" s="5"/>
    </row>
    <row r="31" spans="2:10" ht="15.75" thickBot="1">
      <c r="B31" s="47"/>
      <c r="C31" s="48"/>
      <c r="D31" s="10"/>
      <c r="E31" s="10"/>
      <c r="F31" s="18"/>
      <c r="G31" s="51"/>
      <c r="H31" s="51"/>
      <c r="I31" s="16"/>
      <c r="J31" s="5"/>
    </row>
    <row r="35" spans="4:5" ht="15">
      <c r="D35" s="19"/>
      <c r="E35" s="19"/>
    </row>
    <row r="36" spans="2:5" ht="15">
      <c r="B36" s="46"/>
      <c r="C36" s="46"/>
      <c r="D36" s="46"/>
      <c r="E36" s="21"/>
    </row>
    <row r="37" spans="2:5" ht="15">
      <c r="B37" s="45" t="s">
        <v>20</v>
      </c>
      <c r="C37" s="45"/>
      <c r="D37" s="45"/>
      <c r="E37" s="20"/>
    </row>
  </sheetData>
  <mergeCells count="14">
    <mergeCell ref="B37:D37"/>
    <mergeCell ref="B36:D36"/>
    <mergeCell ref="B30:C30"/>
    <mergeCell ref="B31:C31"/>
    <mergeCell ref="G28:H28"/>
    <mergeCell ref="G29:H29"/>
    <mergeCell ref="G30:H30"/>
    <mergeCell ref="G31:H31"/>
    <mergeCell ref="B4:J4"/>
    <mergeCell ref="B25:C25"/>
    <mergeCell ref="B28:C28"/>
    <mergeCell ref="B29:C29"/>
    <mergeCell ref="C26:I26"/>
    <mergeCell ref="C27:I27"/>
  </mergeCells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Hercigová Nikola</cp:lastModifiedBy>
  <cp:lastPrinted>2018-09-26T09:35:45Z</cp:lastPrinted>
  <dcterms:created xsi:type="dcterms:W3CDTF">2018-09-24T12:46:32Z</dcterms:created>
  <dcterms:modified xsi:type="dcterms:W3CDTF">2022-09-12T07:38:23Z</dcterms:modified>
  <cp:category/>
  <cp:version/>
  <cp:contentType/>
  <cp:contentStatus/>
</cp:coreProperties>
</file>