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12" windowHeight="1185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<sst xmlns="http://schemas.openxmlformats.org/spreadsheetml/2006/main" count="76" uniqueCount="59">
  <si>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</si>
  <si>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</si>
  <si>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</si>
  <si>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</si>
  <si>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</si>
  <si>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</si>
  <si>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</si>
  <si>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</si>
  <si>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</si>
  <si>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</si>
  <si>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</si>
  <si>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</si>
  <si>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</si>
  <si>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</si>
  <si>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</si>
  <si>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</si>
  <si>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</si>
  <si>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</si>
  <si>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</si>
  <si>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</si>
  <si>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</si>
  <si>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</si>
  <si>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</si>
  <si>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</si>
  <si>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česká alternativa</t>
  </si>
  <si>
    <t>TN-2421</t>
  </si>
  <si>
    <t>Brother toner pro HL-L2312D, MFC-L2712D</t>
  </si>
  <si>
    <t>CRG-045BK</t>
  </si>
  <si>
    <t>toner - black pro Canon i-SENSYS MF635Cx</t>
  </si>
  <si>
    <t>CRG-054BK</t>
  </si>
  <si>
    <t>toner - black pro Canon i-SENSYS MF645Cx</t>
  </si>
  <si>
    <t>CE278A</t>
  </si>
  <si>
    <t>toner - black pro HP LJ 1536mfp</t>
  </si>
  <si>
    <t>toner - cyan. pro Canon i-SENSYS MF635Cx</t>
  </si>
  <si>
    <t>CRG-045C</t>
  </si>
  <si>
    <t>toner - magenta pro Canon i-SENSYS MF635Cx</t>
  </si>
  <si>
    <t>CRG-045M</t>
  </si>
  <si>
    <t>toner - yellow. pro Canon i-SENSYS MF635Cx</t>
  </si>
  <si>
    <t>CRG-045Y</t>
  </si>
  <si>
    <t>DR-2100</t>
  </si>
  <si>
    <t>Brother DCP-7040 - válec</t>
  </si>
  <si>
    <t>CRG-054C</t>
  </si>
  <si>
    <t>toner - cyan. pro Canon i-SENSYS MF645Cx</t>
  </si>
  <si>
    <t>CRG-054M</t>
  </si>
  <si>
    <t>toner - magenta pro Canon i-SENSYS MF645Cx</t>
  </si>
  <si>
    <t>CRG-054Y</t>
  </si>
  <si>
    <t>toner - yellow. pro Canon i-SENSYS MF645Cx</t>
  </si>
  <si>
    <t>CF232A</t>
  </si>
  <si>
    <t>Válec - pro HP M227</t>
  </si>
  <si>
    <t>Brother válec pro HL-L2312D</t>
  </si>
  <si>
    <t>DR-2401</t>
  </si>
  <si>
    <t>CRG-057H</t>
  </si>
  <si>
    <t>toner -black pro Canon i-SENSYS MF443dw</t>
  </si>
  <si>
    <t>toner - yellow pro Canon i-SENSYS MF635Cx</t>
  </si>
  <si>
    <t>CF283X</t>
  </si>
  <si>
    <t>toner - black pro HP LJ M225</t>
  </si>
  <si>
    <t>CE410X</t>
  </si>
  <si>
    <t>toner - black pro HP CLJ M351 (MPK)</t>
  </si>
  <si>
    <t>Nákup spotřebního materiálu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</si>
</sst>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4" fontId="4" fillId="3" borderId="0" xfId="22" applyNumberFormat="1" applyFont="1"/>
    <xf numFmtId="44" fontId="6" fillId="3" borderId="0" xfId="22" applyNumberFormat="1" applyFont="1"/>
    <xf numFmtId="0" fontId="4" fillId="4" borderId="4" xfId="0" applyFont="1" applyFill="1" applyBorder="1"/>
    <xf numFmtId="0" fontId="4" fillId="4" borderId="4" xfId="0" applyFont="1" applyFill="1" applyBorder="1" applyAlignment="1">
      <alignment wrapText="1"/>
    </xf>
    <xf numFmtId="2" fontId="4" fillId="4" borderId="4" xfId="20" applyNumberFormat="1" applyFont="1" applyFill="1" applyBorder="1"/>
    <xf numFmtId="0" fontId="6" fillId="0" borderId="8" xfId="0" applyFont="1" applyBorder="1" applyAlignment="1">
      <alignment wrapText="1"/>
    </xf>
    <xf numFmtId="44" fontId="5" fillId="2" borderId="9" xfId="20" applyFont="1" applyFill="1" applyBorder="1"/>
    <xf numFmtId="44" fontId="5" fillId="2" borderId="0" xfId="20" applyFont="1" applyFill="1" applyBorder="1"/>
    <xf numFmtId="44" fontId="5" fillId="2" borderId="9" xfId="20" applyFont="1" applyFill="1" applyBorder="1"/>
    <xf numFmtId="44" fontId="5" fillId="2" borderId="0" xfId="20" applyFont="1" applyFill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2" borderId="12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border>
        <right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23" totalsRowCount="1" headerRowDxfId="20" dataDxfId="19" totalsRowDxfId="18">
  <autoFilter ref="B5:J22"/>
  <sortState ref="B6:J22">
    <sortCondition sortBy="value" ref="C6:C22"/>
  </sortState>
  <tableColumns count="9">
    <tableColumn id="1" name="Poř." dataDxfId="17" totalsRowLabel="Celkem" totalsRowDxfId="8"/>
    <tableColumn id="2" name="Položka-typ" dataDxfId="16" totalsRowDxfId="7"/>
    <tableColumn id="3" name="Položka-popis" dataDxfId="15" totalsRowDxfId="6"/>
    <tableColumn id="9" name="Typ / výrobce" dataDxfId="14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281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10</v>
      </c>
    </row>
    <row r="2" spans="2:3" ht="15">
      <c r="B2" t="s">
        <v>8</v>
      </c>
      <c r="C2" s="2" t="s">
        <v>58</v>
      </c>
    </row>
    <row r="3" ht="14.85">
      <c r="C3" s="2"/>
    </row>
    <row r="4" spans="2:10" ht="15">
      <c r="B4" s="39" t="s">
        <v>22</v>
      </c>
      <c r="C4" s="39"/>
      <c r="D4" s="39"/>
      <c r="E4" s="39"/>
      <c r="F4" s="39"/>
      <c r="G4" s="39"/>
      <c r="H4" s="39"/>
      <c r="I4" s="39"/>
      <c r="J4" s="39"/>
    </row>
    <row r="5" spans="2:11" s="2" customFormat="1" ht="27.6">
      <c r="B5" s="13" t="s">
        <v>0</v>
      </c>
      <c r="C5" s="13" t="s">
        <v>6</v>
      </c>
      <c r="D5" s="13" t="s">
        <v>7</v>
      </c>
      <c r="E5" s="13" t="s">
        <v>23</v>
      </c>
      <c r="F5" s="14" t="s">
        <v>1</v>
      </c>
      <c r="G5" s="13" t="s">
        <v>5</v>
      </c>
      <c r="H5" s="13" t="s">
        <v>2</v>
      </c>
      <c r="I5" s="13" t="s">
        <v>3</v>
      </c>
      <c r="J5" s="13" t="s">
        <v>4</v>
      </c>
      <c r="K5" s="1"/>
    </row>
    <row r="6" spans="2:11" s="2" customFormat="1" ht="15">
      <c r="B6" s="34">
        <v>1</v>
      </c>
      <c r="C6" s="31" t="s">
        <v>56</v>
      </c>
      <c r="D6" s="31" t="s">
        <v>57</v>
      </c>
      <c r="E6" s="32" t="s">
        <v>24</v>
      </c>
      <c r="F6" s="33">
        <v>2</v>
      </c>
      <c r="G6" s="36"/>
      <c r="H6" s="29">
        <f aca="true" t="shared" si="0" ref="H6:H22">F6*G6</f>
        <v>0</v>
      </c>
      <c r="I6" s="29">
        <f aca="true" t="shared" si="1" ref="I6:I22">H6*0.21</f>
        <v>0</v>
      </c>
      <c r="J6" s="30">
        <f aca="true" t="shared" si="2" ref="J6:J22">I6+H6</f>
        <v>0</v>
      </c>
      <c r="K6" s="1"/>
    </row>
    <row r="7" spans="2:11" s="2" customFormat="1" ht="15">
      <c r="B7" s="34">
        <v>2</v>
      </c>
      <c r="C7" s="31" t="s">
        <v>47</v>
      </c>
      <c r="D7" s="31" t="s">
        <v>48</v>
      </c>
      <c r="E7" s="32" t="s">
        <v>24</v>
      </c>
      <c r="F7" s="33">
        <v>2</v>
      </c>
      <c r="G7" s="35"/>
      <c r="H7" s="29">
        <f t="shared" si="0"/>
        <v>0</v>
      </c>
      <c r="I7" s="29">
        <f t="shared" si="1"/>
        <v>0</v>
      </c>
      <c r="J7" s="30">
        <f t="shared" si="2"/>
        <v>0</v>
      </c>
      <c r="K7" s="1"/>
    </row>
    <row r="8" spans="2:11" s="2" customFormat="1" ht="15">
      <c r="B8" s="34">
        <v>3</v>
      </c>
      <c r="C8" s="31" t="s">
        <v>54</v>
      </c>
      <c r="D8" s="32" t="s">
        <v>55</v>
      </c>
      <c r="E8" s="32" t="s">
        <v>24</v>
      </c>
      <c r="F8" s="33">
        <v>2</v>
      </c>
      <c r="G8" s="38"/>
      <c r="H8" s="11">
        <f t="shared" si="0"/>
        <v>0</v>
      </c>
      <c r="I8" s="11">
        <f t="shared" si="1"/>
        <v>0</v>
      </c>
      <c r="J8" s="12">
        <f t="shared" si="2"/>
        <v>0</v>
      </c>
      <c r="K8" s="1"/>
    </row>
    <row r="9" spans="2:11" s="2" customFormat="1" ht="15">
      <c r="B9" s="34">
        <v>4</v>
      </c>
      <c r="C9" s="31" t="s">
        <v>27</v>
      </c>
      <c r="D9" s="31" t="s">
        <v>28</v>
      </c>
      <c r="E9" s="31" t="s">
        <v>24</v>
      </c>
      <c r="F9" s="33">
        <v>6</v>
      </c>
      <c r="G9" s="35"/>
      <c r="H9" s="29">
        <f t="shared" si="0"/>
        <v>0</v>
      </c>
      <c r="I9" s="29">
        <f t="shared" si="1"/>
        <v>0</v>
      </c>
      <c r="J9" s="30">
        <f t="shared" si="2"/>
        <v>0</v>
      </c>
      <c r="K9" s="1"/>
    </row>
    <row r="10" spans="2:11" s="2" customFormat="1" ht="15">
      <c r="B10" s="34">
        <v>5</v>
      </c>
      <c r="C10" s="31" t="s">
        <v>34</v>
      </c>
      <c r="D10" s="31" t="s">
        <v>33</v>
      </c>
      <c r="E10" s="31" t="s">
        <v>24</v>
      </c>
      <c r="F10" s="33">
        <v>3</v>
      </c>
      <c r="G10" s="35"/>
      <c r="H10" s="29">
        <f t="shared" si="0"/>
        <v>0</v>
      </c>
      <c r="I10" s="29">
        <f t="shared" si="1"/>
        <v>0</v>
      </c>
      <c r="J10" s="30">
        <f t="shared" si="2"/>
        <v>0</v>
      </c>
      <c r="K10" s="1"/>
    </row>
    <row r="11" spans="2:11" s="2" customFormat="1" ht="17.25" customHeight="1">
      <c r="B11" s="34">
        <v>6</v>
      </c>
      <c r="C11" s="31" t="s">
        <v>36</v>
      </c>
      <c r="D11" s="31" t="s">
        <v>35</v>
      </c>
      <c r="E11" s="31" t="s">
        <v>24</v>
      </c>
      <c r="F11" s="33">
        <v>4</v>
      </c>
      <c r="G11" s="35"/>
      <c r="H11" s="29">
        <f t="shared" si="0"/>
        <v>0</v>
      </c>
      <c r="I11" s="29">
        <f t="shared" si="1"/>
        <v>0</v>
      </c>
      <c r="J11" s="30">
        <f t="shared" si="2"/>
        <v>0</v>
      </c>
      <c r="K11" s="1"/>
    </row>
    <row r="12" spans="2:11" s="2" customFormat="1" ht="15">
      <c r="B12" s="34">
        <v>7</v>
      </c>
      <c r="C12" s="31" t="s">
        <v>38</v>
      </c>
      <c r="D12" s="31" t="s">
        <v>53</v>
      </c>
      <c r="E12" s="31" t="s">
        <v>24</v>
      </c>
      <c r="F12" s="33">
        <v>4</v>
      </c>
      <c r="G12" s="36"/>
      <c r="H12" s="29">
        <f t="shared" si="0"/>
        <v>0</v>
      </c>
      <c r="I12" s="29">
        <f t="shared" si="1"/>
        <v>0</v>
      </c>
      <c r="J12" s="30">
        <f t="shared" si="2"/>
        <v>0</v>
      </c>
      <c r="K12" s="1"/>
    </row>
    <row r="13" spans="2:10" ht="15">
      <c r="B13" s="34">
        <v>8</v>
      </c>
      <c r="C13" s="31" t="s">
        <v>38</v>
      </c>
      <c r="D13" s="31" t="s">
        <v>37</v>
      </c>
      <c r="E13" s="31" t="s">
        <v>24</v>
      </c>
      <c r="F13" s="33">
        <v>1</v>
      </c>
      <c r="G13" s="36"/>
      <c r="H13" s="29">
        <f t="shared" si="0"/>
        <v>0</v>
      </c>
      <c r="I13" s="29">
        <f t="shared" si="1"/>
        <v>0</v>
      </c>
      <c r="J13" s="30">
        <f t="shared" si="2"/>
        <v>0</v>
      </c>
    </row>
    <row r="14" spans="2:10" ht="15">
      <c r="B14" s="34">
        <v>9</v>
      </c>
      <c r="C14" s="31" t="s">
        <v>29</v>
      </c>
      <c r="D14" s="31" t="s">
        <v>30</v>
      </c>
      <c r="E14" s="31" t="s">
        <v>24</v>
      </c>
      <c r="F14" s="33">
        <v>4</v>
      </c>
      <c r="G14" s="36"/>
      <c r="H14" s="29">
        <f t="shared" si="0"/>
        <v>0</v>
      </c>
      <c r="I14" s="29">
        <f t="shared" si="1"/>
        <v>0</v>
      </c>
      <c r="J14" s="30">
        <f t="shared" si="2"/>
        <v>0</v>
      </c>
    </row>
    <row r="15" spans="2:10" ht="15">
      <c r="B15" s="34">
        <v>10</v>
      </c>
      <c r="C15" s="31" t="s">
        <v>41</v>
      </c>
      <c r="D15" s="31" t="s">
        <v>42</v>
      </c>
      <c r="E15" s="32" t="s">
        <v>24</v>
      </c>
      <c r="F15" s="33">
        <v>3</v>
      </c>
      <c r="G15" s="36"/>
      <c r="H15" s="29">
        <f t="shared" si="0"/>
        <v>0</v>
      </c>
      <c r="I15" s="29">
        <f t="shared" si="1"/>
        <v>0</v>
      </c>
      <c r="J15" s="30">
        <f t="shared" si="2"/>
        <v>0</v>
      </c>
    </row>
    <row r="16" spans="2:10" ht="15">
      <c r="B16" s="34">
        <v>11</v>
      </c>
      <c r="C16" s="31" t="s">
        <v>43</v>
      </c>
      <c r="D16" s="31" t="s">
        <v>44</v>
      </c>
      <c r="E16" s="32" t="s">
        <v>24</v>
      </c>
      <c r="F16" s="33">
        <v>3</v>
      </c>
      <c r="G16" s="36"/>
      <c r="H16" s="29">
        <f t="shared" si="0"/>
        <v>0</v>
      </c>
      <c r="I16" s="29">
        <f t="shared" si="1"/>
        <v>0</v>
      </c>
      <c r="J16" s="30">
        <f t="shared" si="2"/>
        <v>0</v>
      </c>
    </row>
    <row r="17" spans="2:10" ht="15">
      <c r="B17" s="34">
        <v>12</v>
      </c>
      <c r="C17" s="31" t="s">
        <v>45</v>
      </c>
      <c r="D17" s="31" t="s">
        <v>46</v>
      </c>
      <c r="E17" s="32" t="s">
        <v>24</v>
      </c>
      <c r="F17" s="33">
        <v>2</v>
      </c>
      <c r="G17" s="35"/>
      <c r="H17" s="29">
        <f t="shared" si="0"/>
        <v>0</v>
      </c>
      <c r="I17" s="29">
        <f t="shared" si="1"/>
        <v>0</v>
      </c>
      <c r="J17" s="30">
        <f t="shared" si="2"/>
        <v>0</v>
      </c>
    </row>
    <row r="18" spans="2:10" ht="15">
      <c r="B18" s="34">
        <v>13</v>
      </c>
      <c r="C18" s="31" t="s">
        <v>51</v>
      </c>
      <c r="D18" s="31" t="s">
        <v>52</v>
      </c>
      <c r="E18" s="32" t="s">
        <v>24</v>
      </c>
      <c r="F18" s="33">
        <v>1</v>
      </c>
      <c r="G18" s="35"/>
      <c r="H18" s="29">
        <f t="shared" si="0"/>
        <v>0</v>
      </c>
      <c r="I18" s="29">
        <f t="shared" si="1"/>
        <v>0</v>
      </c>
      <c r="J18" s="30">
        <f t="shared" si="2"/>
        <v>0</v>
      </c>
    </row>
    <row r="19" spans="2:10" ht="15">
      <c r="B19" s="34">
        <v>14</v>
      </c>
      <c r="C19" s="31" t="s">
        <v>39</v>
      </c>
      <c r="D19" s="31" t="s">
        <v>40</v>
      </c>
      <c r="E19" s="32" t="s">
        <v>24</v>
      </c>
      <c r="F19" s="33">
        <v>2</v>
      </c>
      <c r="G19" s="36"/>
      <c r="H19" s="29">
        <f t="shared" si="0"/>
        <v>0</v>
      </c>
      <c r="I19" s="29">
        <f t="shared" si="1"/>
        <v>0</v>
      </c>
      <c r="J19" s="30">
        <f t="shared" si="2"/>
        <v>0</v>
      </c>
    </row>
    <row r="20" spans="2:10" ht="15">
      <c r="B20" s="34">
        <v>15</v>
      </c>
      <c r="C20" s="31" t="s">
        <v>50</v>
      </c>
      <c r="D20" s="31" t="s">
        <v>49</v>
      </c>
      <c r="E20" s="32" t="s">
        <v>24</v>
      </c>
      <c r="F20" s="33">
        <v>3</v>
      </c>
      <c r="G20" s="35"/>
      <c r="H20" s="29">
        <f t="shared" si="0"/>
        <v>0</v>
      </c>
      <c r="I20" s="29">
        <f t="shared" si="1"/>
        <v>0</v>
      </c>
      <c r="J20" s="30">
        <f t="shared" si="2"/>
        <v>0</v>
      </c>
    </row>
    <row r="21" spans="2:10" ht="15">
      <c r="B21" s="34">
        <v>16</v>
      </c>
      <c r="C21" s="31" t="s">
        <v>25</v>
      </c>
      <c r="D21" s="31" t="s">
        <v>26</v>
      </c>
      <c r="E21" s="32" t="s">
        <v>24</v>
      </c>
      <c r="F21" s="33">
        <v>8</v>
      </c>
      <c r="G21" s="37"/>
      <c r="H21" s="11">
        <f t="shared" si="0"/>
        <v>0</v>
      </c>
      <c r="I21" s="11">
        <f t="shared" si="1"/>
        <v>0</v>
      </c>
      <c r="J21" s="12">
        <f t="shared" si="2"/>
        <v>0</v>
      </c>
    </row>
    <row r="22" spans="2:10" ht="15">
      <c r="B22" s="34">
        <v>17</v>
      </c>
      <c r="C22" s="31" t="s">
        <v>31</v>
      </c>
      <c r="D22" s="31" t="s">
        <v>32</v>
      </c>
      <c r="E22" s="32" t="s">
        <v>24</v>
      </c>
      <c r="F22" s="33">
        <v>9</v>
      </c>
      <c r="G22" s="36"/>
      <c r="H22" s="29">
        <f t="shared" si="0"/>
        <v>0</v>
      </c>
      <c r="I22" s="29">
        <f t="shared" si="1"/>
        <v>0</v>
      </c>
      <c r="J22" s="30">
        <f t="shared" si="2"/>
        <v>0</v>
      </c>
    </row>
    <row r="23" spans="2:10" ht="15.45" thickBot="1">
      <c r="B23" s="22" t="s">
        <v>9</v>
      </c>
      <c r="C23" s="22"/>
      <c r="D23" s="22"/>
      <c r="E23" s="22"/>
      <c r="F23" s="23"/>
      <c r="G23" s="24"/>
      <c r="H23" s="25">
        <f>SUBTOTAL(109,[Nabídková cena bez DPH])</f>
        <v>0</v>
      </c>
      <c r="I23" s="25">
        <f>SUBTOTAL(109,[DPH])</f>
        <v>0</v>
      </c>
      <c r="J23" s="26">
        <f>SUBTOTAL(109,[Nabídková cena s DPH])</f>
        <v>0</v>
      </c>
    </row>
    <row r="24" spans="2:10" ht="15">
      <c r="B24" s="40" t="s">
        <v>11</v>
      </c>
      <c r="C24" s="41"/>
      <c r="D24" s="8" t="s">
        <v>15</v>
      </c>
      <c r="E24" s="8"/>
      <c r="F24" s="3"/>
      <c r="G24" s="3"/>
      <c r="H24" s="3"/>
      <c r="I24" s="4"/>
      <c r="J24" s="5"/>
    </row>
    <row r="25" spans="2:10" ht="15">
      <c r="B25" s="6" t="s">
        <v>14</v>
      </c>
      <c r="C25" s="46" t="s">
        <v>12</v>
      </c>
      <c r="D25" s="46"/>
      <c r="E25" s="46"/>
      <c r="F25" s="46"/>
      <c r="G25" s="46"/>
      <c r="H25" s="46"/>
      <c r="I25" s="47"/>
      <c r="J25" s="5"/>
    </row>
    <row r="26" spans="2:10" ht="15">
      <c r="B26" s="7"/>
      <c r="C26" s="46" t="s">
        <v>13</v>
      </c>
      <c r="D26" s="46"/>
      <c r="E26" s="46"/>
      <c r="F26" s="46"/>
      <c r="G26" s="46"/>
      <c r="H26" s="46"/>
      <c r="I26" s="47"/>
      <c r="J26" s="5"/>
    </row>
    <row r="27" spans="2:10" ht="15">
      <c r="B27" s="42" t="s">
        <v>16</v>
      </c>
      <c r="C27" s="43"/>
      <c r="D27" s="15" t="s">
        <v>17</v>
      </c>
      <c r="E27" s="15"/>
      <c r="F27" s="15" t="s">
        <v>18</v>
      </c>
      <c r="G27" s="52" t="s">
        <v>19</v>
      </c>
      <c r="H27" s="52"/>
      <c r="I27" s="16" t="s">
        <v>20</v>
      </c>
      <c r="J27" s="5"/>
    </row>
    <row r="28" spans="2:10" ht="14.85">
      <c r="B28" s="44"/>
      <c r="C28" s="45"/>
      <c r="D28" s="9"/>
      <c r="E28" s="9"/>
      <c r="F28" s="19"/>
      <c r="G28" s="53"/>
      <c r="H28" s="53"/>
      <c r="I28" s="17"/>
      <c r="J28" s="5"/>
    </row>
    <row r="29" spans="2:10" ht="14.85">
      <c r="B29" s="44"/>
      <c r="C29" s="45"/>
      <c r="D29" s="9"/>
      <c r="E29" s="9"/>
      <c r="F29" s="19"/>
      <c r="G29" s="53"/>
      <c r="H29" s="53"/>
      <c r="I29" s="17"/>
      <c r="J29" s="5"/>
    </row>
    <row r="30" spans="2:10" ht="15.45" thickBot="1">
      <c r="B30" s="50"/>
      <c r="C30" s="51"/>
      <c r="D30" s="10"/>
      <c r="E30" s="10"/>
      <c r="F30" s="20"/>
      <c r="G30" s="54"/>
      <c r="H30" s="54"/>
      <c r="I30" s="18"/>
      <c r="J30" s="5"/>
    </row>
    <row r="34" spans="4:5" ht="15">
      <c r="D34" s="21"/>
      <c r="E34" s="21"/>
    </row>
    <row r="35" spans="2:5" ht="15">
      <c r="B35" s="49"/>
      <c r="C35" s="49"/>
      <c r="D35" s="49"/>
      <c r="E35" s="28"/>
    </row>
    <row r="36" spans="2:5" ht="15">
      <c r="B36" s="48" t="s">
        <v>21</v>
      </c>
      <c r="C36" s="48"/>
      <c r="D36" s="48"/>
      <c r="E36" s="27"/>
    </row>
  </sheetData>
  <mergeCells count="14">
    <mergeCell ref="B36:D36"/>
    <mergeCell ref="B35:D35"/>
    <mergeCell ref="B29:C29"/>
    <mergeCell ref="B30:C30"/>
    <mergeCell ref="G27:H27"/>
    <mergeCell ref="G28:H28"/>
    <mergeCell ref="G29:H29"/>
    <mergeCell ref="G30:H30"/>
    <mergeCell ref="B4:J4"/>
    <mergeCell ref="B24:C24"/>
    <mergeCell ref="B27:C27"/>
    <mergeCell ref="B28:C28"/>
    <mergeCell ref="C25:I25"/>
    <mergeCell ref="C26:I26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2022-01-06T15:09:03Z</dcterms:modified>
  <cp:category/>
  <cp:version/>
  <cp:contentType/>
  <cp:contentStatus/>
</cp:coreProperties>
</file>