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<sst xmlns="http://schemas.openxmlformats.org/spreadsheetml/2006/main" count="69" uniqueCount="60">
  <si>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</si>
  <si>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</si>
  <si>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</si>
  <si>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</si>
  <si>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</si>
  <si>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</si>
  <si>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</si>
  <si>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</si>
  <si>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</si>
  <si>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</si>
  <si>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</si>
  <si>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</si>
  <si>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</si>
  <si>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</si>
  <si>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</si>
  <si>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</si>
  <si>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</si>
  <si>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</si>
  <si>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</si>
  <si>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</si>
  <si>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</si>
  <si>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</si>
  <si>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</si>
  <si>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</si>
  <si>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</si>
  <si>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</si>
  <si>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</si>
  <si>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</si>
  <si>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</si>
  <si>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</si>
  <si>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</si>
  <si>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</si>
  <si>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</si>
  <si>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</si>
  <si>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</si>
  <si>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DR-3200</t>
  </si>
  <si>
    <t>Brother MFC-8370DN - válec</t>
  </si>
  <si>
    <t>česká alternativa</t>
  </si>
  <si>
    <t>951XL</t>
  </si>
  <si>
    <t>HP 950XL - color cartridge SADA pro HP OJ PRO 8600</t>
  </si>
  <si>
    <t>950XL</t>
  </si>
  <si>
    <t>HP 950XL - black cartridge pro HP OJ PRO 8600</t>
  </si>
  <si>
    <t>TN-3280</t>
  </si>
  <si>
    <t>Brother MFC-8370DN (8000 str.) - black</t>
  </si>
  <si>
    <t>DR-2401</t>
  </si>
  <si>
    <t>Brother válec pro HL-L2312D</t>
  </si>
  <si>
    <t>česká alternativa s čipem</t>
  </si>
  <si>
    <t>CF232A</t>
  </si>
  <si>
    <t>Válec - pro HP M227</t>
  </si>
  <si>
    <t>CE505X</t>
  </si>
  <si>
    <t>toner - black pro HP LJ P2055</t>
  </si>
  <si>
    <t>CF230X</t>
  </si>
  <si>
    <t>toner - black pro HP LJ M227</t>
  </si>
  <si>
    <t>CF283X</t>
  </si>
  <si>
    <t>toner - black pro HP LJ M225</t>
  </si>
  <si>
    <t>CE278A</t>
  </si>
  <si>
    <t>toner - black pro HP LJ 1536mfp</t>
  </si>
  <si>
    <t>Q5949X</t>
  </si>
  <si>
    <t>toner - black pro HP LJ 1320</t>
  </si>
  <si>
    <t>Nákup spotřebního materiálu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</si>
</sst>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7" totalsRowCount="1" headerRowDxfId="19" dataDxfId="18" totalsRowDxfId="17">
  <autoFilter ref="B5:J16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 topLeftCell="A1">
      <selection activeCell="A13" sqref="A13:XFD13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59</v>
      </c>
    </row>
    <row r="3" ht="15">
      <c r="C3" s="2"/>
    </row>
    <row r="4" spans="2:10" ht="15">
      <c r="B4" s="39" t="s">
        <v>33</v>
      </c>
      <c r="C4" s="39"/>
      <c r="D4" s="39"/>
      <c r="E4" s="39"/>
      <c r="F4" s="39"/>
      <c r="G4" s="39"/>
      <c r="H4" s="39"/>
      <c r="I4" s="39"/>
      <c r="J4" s="39"/>
    </row>
    <row r="5" spans="2:11" s="2" customFormat="1" ht="27.6">
      <c r="B5" s="15" t="s">
        <v>0</v>
      </c>
      <c r="C5" s="15" t="s">
        <v>6</v>
      </c>
      <c r="D5" s="15" t="s">
        <v>7</v>
      </c>
      <c r="E5" s="15" t="s">
        <v>34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4" t="s">
        <v>35</v>
      </c>
      <c r="D6" s="31" t="s">
        <v>36</v>
      </c>
      <c r="E6" s="31" t="s">
        <v>37</v>
      </c>
      <c r="F6" s="34">
        <v>2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27.6">
      <c r="B7" s="11" t="s">
        <v>10</v>
      </c>
      <c r="C7" s="24" t="s">
        <v>38</v>
      </c>
      <c r="D7" s="31" t="s">
        <v>39</v>
      </c>
      <c r="E7" s="31" t="s">
        <v>46</v>
      </c>
      <c r="F7" s="34">
        <v>2</v>
      </c>
      <c r="G7" s="12"/>
      <c r="H7" s="13">
        <f aca="true" t="shared" si="0" ref="H7:H16">F7*G7</f>
        <v>0</v>
      </c>
      <c r="I7" s="13">
        <f aca="true" t="shared" si="1" ref="I7:I16">H7*0.21</f>
        <v>0</v>
      </c>
      <c r="J7" s="14">
        <f aca="true" t="shared" si="2" ref="J7:J16">I7+H7</f>
        <v>0</v>
      </c>
    </row>
    <row r="8" spans="2:10" ht="27.6">
      <c r="B8" s="11" t="s">
        <v>11</v>
      </c>
      <c r="C8" s="24" t="s">
        <v>40</v>
      </c>
      <c r="D8" s="31" t="s">
        <v>41</v>
      </c>
      <c r="E8" s="31" t="s">
        <v>46</v>
      </c>
      <c r="F8" s="34">
        <v>1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12</v>
      </c>
      <c r="C9" s="24" t="s">
        <v>42</v>
      </c>
      <c r="D9" s="31" t="s">
        <v>43</v>
      </c>
      <c r="E9" s="31" t="s">
        <v>37</v>
      </c>
      <c r="F9" s="34">
        <v>1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13</v>
      </c>
      <c r="C10" s="25" t="s">
        <v>44</v>
      </c>
      <c r="D10" s="31" t="s">
        <v>45</v>
      </c>
      <c r="E10" s="31" t="s">
        <v>37</v>
      </c>
      <c r="F10" s="34">
        <v>3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14</v>
      </c>
      <c r="C11" s="24" t="s">
        <v>47</v>
      </c>
      <c r="D11" s="31" t="s">
        <v>48</v>
      </c>
      <c r="E11" s="31" t="s">
        <v>37</v>
      </c>
      <c r="F11" s="34">
        <v>3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0" ht="15">
      <c r="B12" s="11" t="s">
        <v>9</v>
      </c>
      <c r="C12" s="32" t="s">
        <v>49</v>
      </c>
      <c r="D12" s="38" t="s">
        <v>50</v>
      </c>
      <c r="E12" s="31" t="s">
        <v>46</v>
      </c>
      <c r="F12" s="35">
        <v>3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0" ht="15">
      <c r="B13" s="11" t="s">
        <v>15</v>
      </c>
      <c r="C13" s="32" t="s">
        <v>51</v>
      </c>
      <c r="D13" s="33" t="s">
        <v>52</v>
      </c>
      <c r="E13" s="31" t="s">
        <v>46</v>
      </c>
      <c r="F13" s="35">
        <v>5</v>
      </c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0" ht="15">
      <c r="B14" s="11" t="s">
        <v>16</v>
      </c>
      <c r="C14" s="32" t="s">
        <v>53</v>
      </c>
      <c r="D14" s="33" t="s">
        <v>54</v>
      </c>
      <c r="E14" s="31" t="s">
        <v>46</v>
      </c>
      <c r="F14" s="35">
        <v>6</v>
      </c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4" t="s">
        <v>55</v>
      </c>
      <c r="D15" s="31" t="s">
        <v>56</v>
      </c>
      <c r="E15" s="31" t="s">
        <v>46</v>
      </c>
      <c r="F15" s="34">
        <v>4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24" t="s">
        <v>57</v>
      </c>
      <c r="D16" s="24" t="s">
        <v>58</v>
      </c>
      <c r="E16" s="31" t="s">
        <v>46</v>
      </c>
      <c r="F16" s="34">
        <v>2</v>
      </c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" thickBot="1">
      <c r="B17" s="26" t="s">
        <v>20</v>
      </c>
      <c r="C17" s="26"/>
      <c r="D17" s="26"/>
      <c r="E17" s="26"/>
      <c r="F17" s="27"/>
      <c r="G17" s="28"/>
      <c r="H17" s="29">
        <f>SUBTOTAL(109,[Nabídková cena bez DPH])</f>
        <v>0</v>
      </c>
      <c r="I17" s="29">
        <f>SUBTOTAL(109,[DPH])</f>
        <v>0</v>
      </c>
      <c r="J17" s="30">
        <f>SUBTOTAL(109,[Nabídková cena s DPH])</f>
        <v>0</v>
      </c>
    </row>
    <row r="18" spans="2:10" ht="15">
      <c r="B18" s="40" t="s">
        <v>22</v>
      </c>
      <c r="C18" s="41"/>
      <c r="D18" s="8" t="s">
        <v>26</v>
      </c>
      <c r="E18" s="8"/>
      <c r="F18" s="3"/>
      <c r="G18" s="3"/>
      <c r="H18" s="3"/>
      <c r="I18" s="4"/>
      <c r="J18" s="5"/>
    </row>
    <row r="19" spans="2:10" ht="15">
      <c r="B19" s="6" t="s">
        <v>25</v>
      </c>
      <c r="C19" s="46" t="s">
        <v>23</v>
      </c>
      <c r="D19" s="46"/>
      <c r="E19" s="46"/>
      <c r="F19" s="46"/>
      <c r="G19" s="46"/>
      <c r="H19" s="46"/>
      <c r="I19" s="47"/>
      <c r="J19" s="5"/>
    </row>
    <row r="20" spans="2:10" ht="15">
      <c r="B20" s="7"/>
      <c r="C20" s="46" t="s">
        <v>24</v>
      </c>
      <c r="D20" s="46"/>
      <c r="E20" s="46"/>
      <c r="F20" s="46"/>
      <c r="G20" s="46"/>
      <c r="H20" s="46"/>
      <c r="I20" s="47"/>
      <c r="J20" s="5"/>
    </row>
    <row r="21" spans="2:10" ht="15">
      <c r="B21" s="42" t="s">
        <v>27</v>
      </c>
      <c r="C21" s="43"/>
      <c r="D21" s="17" t="s">
        <v>28</v>
      </c>
      <c r="E21" s="17"/>
      <c r="F21" s="17" t="s">
        <v>29</v>
      </c>
      <c r="G21" s="52" t="s">
        <v>30</v>
      </c>
      <c r="H21" s="52"/>
      <c r="I21" s="18" t="s">
        <v>31</v>
      </c>
      <c r="J21" s="5"/>
    </row>
    <row r="22" spans="2:10" ht="15">
      <c r="B22" s="44"/>
      <c r="C22" s="45"/>
      <c r="D22" s="9"/>
      <c r="E22" s="9"/>
      <c r="F22" s="21"/>
      <c r="G22" s="53"/>
      <c r="H22" s="53"/>
      <c r="I22" s="19"/>
      <c r="J22" s="5"/>
    </row>
    <row r="23" spans="2:10" ht="15">
      <c r="B23" s="44"/>
      <c r="C23" s="45"/>
      <c r="D23" s="9"/>
      <c r="E23" s="9"/>
      <c r="F23" s="21"/>
      <c r="G23" s="53"/>
      <c r="H23" s="53"/>
      <c r="I23" s="19"/>
      <c r="J23" s="5"/>
    </row>
    <row r="24" spans="2:10" ht="15" thickBot="1">
      <c r="B24" s="50"/>
      <c r="C24" s="51"/>
      <c r="D24" s="10"/>
      <c r="E24" s="10"/>
      <c r="F24" s="22"/>
      <c r="G24" s="54"/>
      <c r="H24" s="54"/>
      <c r="I24" s="20"/>
      <c r="J24" s="5"/>
    </row>
    <row r="28" spans="4:5" ht="15">
      <c r="D28" s="23"/>
      <c r="E28" s="23"/>
    </row>
    <row r="29" spans="2:5" ht="15">
      <c r="B29" s="49"/>
      <c r="C29" s="49"/>
      <c r="D29" s="49"/>
      <c r="E29" s="37"/>
    </row>
    <row r="30" spans="2:5" ht="15">
      <c r="B30" s="48" t="s">
        <v>32</v>
      </c>
      <c r="C30" s="48"/>
      <c r="D30" s="48"/>
      <c r="E30" s="36"/>
    </row>
  </sheetData>
  <mergeCells count="14">
    <mergeCell ref="B30:D30"/>
    <mergeCell ref="B29:D29"/>
    <mergeCell ref="B23:C23"/>
    <mergeCell ref="B24:C24"/>
    <mergeCell ref="G21:H21"/>
    <mergeCell ref="G22:H22"/>
    <mergeCell ref="G23:H23"/>
    <mergeCell ref="G24:H24"/>
    <mergeCell ref="B4:J4"/>
    <mergeCell ref="B18:C18"/>
    <mergeCell ref="B21:C21"/>
    <mergeCell ref="B22:C22"/>
    <mergeCell ref="C19:I19"/>
    <mergeCell ref="C20:I20"/>
  </mergeCells>
  <conditionalFormatting sqref="F6:F10 F15:F16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2021-03-22T08:13:33Z</dcterms:modified>
  <cp:category/>
  <cp:version/>
  <cp:contentType/>
  <cp:contentStatus/>
</cp:coreProperties>
</file>