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officedocument/2006/relationships/metadata/core-properties" Target="docProps/core0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04_oddělení_OPÚM\PŘEHLED STAVEB, SLUŽEB A DODÁVEK\Oprava bytů 1+0 čp. 814\2. VŘ\2.1 ZMR\2.1.7 Realizace\VŘ byty 1+0a 1+1\BJ 1+1\"/>
    </mc:Choice>
  </mc:AlternateContent>
  <bookViews>
    <workbookView xWindow="0" yWindow="0" windowWidth="16380" windowHeight="8190" tabRatio="500" activeTab="1"/>
  </bookViews>
  <sheets>
    <sheet name="Rekapitulace_zak_" sheetId="1" r:id="rId1"/>
    <sheet name="Rozpis" sheetId="2" r:id="rId2"/>
  </sheets>
  <calcPr calcId="162913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F73" i="2" l="1"/>
  <c r="F72" i="2"/>
  <c r="F76" i="2" s="1"/>
  <c r="C25" i="1" s="1"/>
  <c r="F71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33" i="2"/>
  <c r="F32" i="2"/>
  <c r="F36" i="2" s="1"/>
  <c r="C24" i="1" s="1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64" i="2" l="1"/>
  <c r="C22" i="1" s="1"/>
  <c r="C23" i="1" s="1"/>
  <c r="F24" i="2"/>
  <c r="C21" i="1" s="1"/>
  <c r="C28" i="1" s="1"/>
</calcChain>
</file>

<file path=xl/sharedStrings.xml><?xml version="1.0" encoding="utf-8"?>
<sst xmlns="http://schemas.openxmlformats.org/spreadsheetml/2006/main" count="233" uniqueCount="75">
  <si>
    <t>REKAPITULACE ZAKÁZKY</t>
  </si>
  <si>
    <t xml:space="preserve"> </t>
  </si>
  <si>
    <t>Upravené rozpočtové náklady</t>
  </si>
  <si>
    <t>základ DPH</t>
  </si>
  <si>
    <t>1/</t>
  </si>
  <si>
    <t>Elektromontáže dle ceníku 21 M</t>
  </si>
  <si>
    <t>2/</t>
  </si>
  <si>
    <t>Materiál</t>
  </si>
  <si>
    <t>3/</t>
  </si>
  <si>
    <t>Podružný materiál - 3 % z materiálu</t>
  </si>
  <si>
    <t>4/</t>
  </si>
  <si>
    <t>Ceník uživatelský</t>
  </si>
  <si>
    <t>5/</t>
  </si>
  <si>
    <t>Stavební práce</t>
  </si>
  <si>
    <t>CELKEM BEZ DPH</t>
  </si>
  <si>
    <t>VC 7/155 CENÍK 21 M - ELEKTROMONTÁŽE</t>
  </si>
  <si>
    <t>Popis položky</t>
  </si>
  <si>
    <t>Cena / jedn.</t>
  </si>
  <si>
    <t>Jedn.</t>
  </si>
  <si>
    <t>Množství</t>
  </si>
  <si>
    <t>Celkem (Kč)</t>
  </si>
  <si>
    <t>krab.odbočná s víčkem (1901,KO 68)kruh.bez zap.</t>
  </si>
  <si>
    <t>ks</t>
  </si>
  <si>
    <t>krab.odbočná s víčkem (1903,KR 68)kruh.včetně zapojení</t>
  </si>
  <si>
    <t>ukončení vod.v rozv.vč.zap.a konc.do 2,5 mm2</t>
  </si>
  <si>
    <t>ukončení vod.v rozv.vč.zap.a konc.do 6 mm2</t>
  </si>
  <si>
    <t>spínač nást.prostř.obyč.1-polový-řazení 1</t>
  </si>
  <si>
    <t>zás.polozap./zapuštěné 10/16A 250V2P+Z průb.montáž</t>
  </si>
  <si>
    <t>jistič bez krytu (IJV-IJM-PO)</t>
  </si>
  <si>
    <t>propojovací 3 fázová sběrna za 1 kus jističe</t>
  </si>
  <si>
    <t>proudový chránič dvoupolový</t>
  </si>
  <si>
    <t>mont.plastových rozvodnic do 10 kg</t>
  </si>
  <si>
    <t>CYKY 3C x1,5 mm2 750V (PU)</t>
  </si>
  <si>
    <t>m</t>
  </si>
  <si>
    <t>CYKY 3C x2,5 mm2 750V (PU)</t>
  </si>
  <si>
    <t>osazení hmoždinky do cihlového zdiva HM 8</t>
  </si>
  <si>
    <t>montáž interiérového svítidla</t>
  </si>
  <si>
    <t>napojení zásuvky STA</t>
  </si>
  <si>
    <t>koaxiál (PU)</t>
  </si>
  <si>
    <t>trubka ohebná do 20 mm</t>
  </si>
  <si>
    <t>CELKEM ZA ELEKTROMONTÁŽ :</t>
  </si>
  <si>
    <t xml:space="preserve">  UŽIVATELSKÝ  CENÍK</t>
  </si>
  <si>
    <t>demontáž rozvodnice včetně zapojení a odzkoušení</t>
  </si>
  <si>
    <t>Nh</t>
  </si>
  <si>
    <t>elektro revize</t>
  </si>
  <si>
    <t xml:space="preserve">CELKEM  </t>
  </si>
  <si>
    <t>MATERIÁL</t>
  </si>
  <si>
    <t>Popis materiálu</t>
  </si>
  <si>
    <t>CYKY 3C x 1,5 mm2</t>
  </si>
  <si>
    <t>CYKY 3C x 2,5 mm2</t>
  </si>
  <si>
    <t>rozvodnice BR 18M</t>
  </si>
  <si>
    <t xml:space="preserve">jistič 10A/1/230V/B                                          </t>
  </si>
  <si>
    <t>jistič 16A/230V/B</t>
  </si>
  <si>
    <t>krabice KO 68/2 1901</t>
  </si>
  <si>
    <t>proudový chránič dvoupolový 25A/30mA/230V</t>
  </si>
  <si>
    <t>žárovka 60W/230V E 27</t>
  </si>
  <si>
    <t xml:space="preserve">vypínač č.1                                     </t>
  </si>
  <si>
    <t xml:space="preserve">vypínač č.5                                 </t>
  </si>
  <si>
    <t>LED svítidlo 14W/230V IP 44</t>
  </si>
  <si>
    <t>nástěnné svítidlo s vypínače 18W/230V</t>
  </si>
  <si>
    <t>zásuvka 16A/230V  bílá</t>
  </si>
  <si>
    <t>dvojzásuvka 16A/230V</t>
  </si>
  <si>
    <t>nástěnné svítidlo s vypínače a zásuvkou 60W/230V</t>
  </si>
  <si>
    <t>CY 6 zž</t>
  </si>
  <si>
    <t>svorka WAGO 3x2,5 mm2</t>
  </si>
  <si>
    <t>zásuvka STA</t>
  </si>
  <si>
    <t>koaxiální kabel 75 ohmů</t>
  </si>
  <si>
    <t>Trubka ohebný</t>
  </si>
  <si>
    <t>celkem</t>
  </si>
  <si>
    <t>STAVEBNÍ PRÁCE</t>
  </si>
  <si>
    <t>vysekání drážky 30/30 mm</t>
  </si>
  <si>
    <t>nika 70x70x70 mm</t>
  </si>
  <si>
    <t>pomocné práce</t>
  </si>
  <si>
    <t xml:space="preserve">krabice KOL 68/2  </t>
  </si>
  <si>
    <t>Název : elektroinstalace  bytu 1 +1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</si>
</sst>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\ [$Kč-405];[Red]\-#,##0.00\ [$Kč-405]"/>
    <numFmt numFmtId="165" formatCode="\ #,##0.00\ [$Kč]\ ;\-#,##0.00\ [$Kč]\ ;\-00\ [$Kč]\ ;@\ "/>
    <numFmt numFmtId="166" formatCode="#,##0.00&quot; Kč&quot;"/>
    <numFmt numFmtId="167" formatCode="#,##0.00&quot; Kč&quot;;\-#,##0.00&quot; Kč&quot;"/>
    <numFmt numFmtId="168" formatCode="\ #,##0.00&quot; Kč &quot;;\-#,##0.00&quot; Kč &quot;;\-#&quot; Kč &quot;;@\ "/>
    <numFmt numFmtId="169" formatCode="\ #,##0.00\ [$Kč-405]\ ;\-#,##0.00\ [$Kč-405]\ ;\-00\ [$Kč-405]\ ;@\ "/>
  </numFmts>
  <fonts count="16">
    <font>
      <sz val="11"/>
      <color rgb="FF000000"/>
      <name val="Arial CE"/>
      <charset val="238"/>
    </font>
    <font>
      <sz val="10"/>
      <color rgb="FF000000"/>
      <name val="Times New Roman"/>
      <charset val="238"/>
    </font>
    <font>
      <sz val="10"/>
      <color rgb="FF000000"/>
      <name val="Times New Roman"/>
      <family val="1"/>
      <charset val="238"/>
    </font>
    <font>
      <sz val="10"/>
      <color rgb="FF000000"/>
      <name val="Times New Roman1"/>
      <charset val="238"/>
    </font>
    <font>
      <b/>
      <sz val="12"/>
      <color rgb="FF000000"/>
      <name val="Times New Roman1"/>
      <charset val="238"/>
    </font>
    <font>
      <sz val="10"/>
      <color rgb="FF000000"/>
      <name val="Arial"/>
      <charset val="238"/>
    </font>
    <font>
      <sz val="10"/>
      <color rgb="FF000000"/>
      <name val="Arial"/>
      <family val="2"/>
      <charset val="238"/>
    </font>
    <font>
      <sz val="12"/>
      <color rgb="FF000000"/>
      <name val="Times New Roman1"/>
      <charset val="238"/>
    </font>
    <font>
      <b/>
      <u/>
      <sz val="12"/>
      <color rgb="FF000000"/>
      <name val="Times New Roman1"/>
      <charset val="238"/>
    </font>
    <font>
      <sz val="11"/>
      <color rgb="FF000000"/>
      <name val="Times New Roman"/>
      <family val="1"/>
      <charset val="238"/>
    </font>
    <font>
      <b/>
      <sz val="10"/>
      <color rgb="FF000000"/>
      <name val="Times New Roman1"/>
      <charset val="238"/>
    </font>
    <font>
      <sz val="10"/>
      <color rgb="FF000000"/>
      <name val="Liberation Sans Narrow"/>
      <family val="2"/>
      <charset val="238"/>
    </font>
    <font>
      <b/>
      <sz val="11"/>
      <color rgb="FF000000"/>
      <name val="Times New Roman1"/>
      <charset val="238"/>
    </font>
    <font>
      <sz val="10"/>
      <color rgb="FFFF0000"/>
      <name val="Times New Roman1"/>
      <charset val="238"/>
    </font>
    <font>
      <sz val="10"/>
      <color rgb="FFFF0000"/>
      <name val="Times New Roman"/>
      <family val="1"/>
      <charset val="238"/>
    </font>
    <font>
      <sz val="11"/>
      <color rgb="FF000000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hair">
        <color auto="1"/>
      </bottom>
      <diagonal/>
    </border>
  </borders>
  <cellStyleXfs count="3">
    <xf numFmtId="0" fontId="0" fillId="0" borderId="0"/>
    <xf numFmtId="168" fontId="15" fillId="0" borderId="0" applyBorder="0" applyProtection="0"/>
    <xf numFmtId="165" fontId="15" fillId="0" borderId="0" applyBorder="0" applyProtection="0"/>
  </cellStyleXfs>
  <cellXfs count="4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2" fontId="1" fillId="0" borderId="0" xfId="0" applyNumberFormat="1" applyFont="1" applyAlignment="1">
      <alignment horizontal="center"/>
    </xf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2" fontId="1" fillId="0" borderId="1" xfId="0" applyNumberFormat="1" applyFont="1" applyBorder="1" applyAlignment="1">
      <alignment horizontal="center"/>
    </xf>
    <xf numFmtId="166" fontId="1" fillId="0" borderId="0" xfId="0" applyNumberFormat="1" applyFont="1" applyAlignment="1">
      <alignment horizontal="center"/>
    </xf>
    <xf numFmtId="165" fontId="1" fillId="0" borderId="0" xfId="2" applyFont="1" applyAlignment="1">
      <alignment horizontal="center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right"/>
    </xf>
    <xf numFmtId="0" fontId="8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Border="1"/>
    <xf numFmtId="2" fontId="3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167" fontId="2" fillId="0" borderId="0" xfId="0" applyNumberFormat="1" applyFont="1"/>
    <xf numFmtId="2" fontId="2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0" fontId="9" fillId="0" borderId="0" xfId="0" applyFont="1"/>
    <xf numFmtId="0" fontId="2" fillId="0" borderId="0" xfId="0" applyFont="1" applyAlignment="1">
      <alignment horizontal="right"/>
    </xf>
    <xf numFmtId="4" fontId="10" fillId="0" borderId="0" xfId="0" applyNumberFormat="1" applyFont="1" applyAlignment="1">
      <alignment horizontal="right"/>
    </xf>
    <xf numFmtId="2" fontId="10" fillId="0" borderId="0" xfId="0" applyNumberFormat="1" applyFont="1" applyAlignment="1">
      <alignment horizontal="right"/>
    </xf>
    <xf numFmtId="167" fontId="10" fillId="0" borderId="0" xfId="0" applyNumberFormat="1" applyFont="1" applyAlignment="1">
      <alignment horizontal="right"/>
    </xf>
    <xf numFmtId="167" fontId="3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164" fontId="2" fillId="0" borderId="0" xfId="0" applyNumberFormat="1" applyFont="1" applyAlignment="1">
      <alignment horizontal="right"/>
    </xf>
    <xf numFmtId="0" fontId="11" fillId="0" borderId="0" xfId="0" applyFont="1"/>
    <xf numFmtId="167" fontId="11" fillId="0" borderId="0" xfId="0" applyNumberFormat="1" applyFont="1"/>
    <xf numFmtId="0" fontId="11" fillId="0" borderId="0" xfId="0" applyFont="1" applyAlignment="1">
      <alignment horizontal="right"/>
    </xf>
    <xf numFmtId="167" fontId="11" fillId="0" borderId="0" xfId="0" applyNumberFormat="1" applyFont="1" applyAlignment="1">
      <alignment horizontal="right"/>
    </xf>
    <xf numFmtId="2" fontId="11" fillId="0" borderId="0" xfId="0" applyNumberFormat="1" applyFont="1" applyAlignment="1">
      <alignment horizontal="right"/>
    </xf>
    <xf numFmtId="0" fontId="12" fillId="0" borderId="0" xfId="0" applyFont="1"/>
    <xf numFmtId="2" fontId="12" fillId="0" borderId="0" xfId="0" applyNumberFormat="1" applyFont="1" applyAlignment="1">
      <alignment horizontal="right"/>
    </xf>
    <xf numFmtId="168" fontId="12" fillId="0" borderId="0" xfId="1" applyFont="1" applyAlignment="1" applyProtection="1">
      <alignment horizontal="right"/>
    </xf>
    <xf numFmtId="0" fontId="13" fillId="0" borderId="0" xfId="0" applyFont="1" applyAlignment="1">
      <alignment horizontal="center"/>
    </xf>
    <xf numFmtId="169" fontId="2" fillId="0" borderId="0" xfId="2" applyNumberFormat="1" applyFont="1" applyAlignment="1">
      <alignment horizontal="right"/>
    </xf>
    <xf numFmtId="0" fontId="14" fillId="0" borderId="0" xfId="0" applyFont="1"/>
  </cellXfs>
  <cellStyles count="3">
    <cellStyle name="Měna" xfId="1" builtinId="4"/>
    <cellStyle name="Normální" xfId="0" builtinId="0"/>
    <cellStyle name="Vysvětlující text" xfId="2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4"/>
  <sheetViews>
    <sheetView zoomScaleNormal="100" workbookViewId="0">
      <selection activeCell="H16" sqref="H16"/>
    </sheetView>
  </sheetViews>
  <sheetFormatPr defaultRowHeight="14"/>
  <cols>
    <col min="1" max="1" width="4.1640625" style="1" customWidth="1"/>
    <col min="2" max="2" width="51.83203125" style="2" customWidth="1"/>
    <col min="3" max="3" width="14.75" style="3" customWidth="1"/>
    <col min="4" max="4" width="11.1640625" style="1" customWidth="1"/>
    <col min="5" max="5" width="12.4140625" style="3" customWidth="1"/>
    <col min="6" max="6" width="6.1640625" style="1" customWidth="1"/>
    <col min="7" max="1023" width="8.33203125" style="2" customWidth="1"/>
    <col min="1024" max="1025" width="10.83203125" style="2" customWidth="1"/>
  </cols>
  <sheetData>
    <row r="1" spans="1:6">
      <c r="A1" s="4"/>
      <c r="B1" s="4"/>
      <c r="C1" s="4"/>
      <c r="D1" s="4"/>
      <c r="E1" s="4"/>
      <c r="F1" s="4"/>
    </row>
    <row r="2" spans="1:6">
      <c r="A2" s="4"/>
      <c r="B2" s="5"/>
      <c r="C2" s="4"/>
      <c r="D2" s="4"/>
      <c r="E2" s="4"/>
      <c r="F2" s="4"/>
    </row>
    <row r="3" spans="1:6">
      <c r="A3" s="4"/>
      <c r="B3" s="5"/>
      <c r="C3" s="4"/>
      <c r="D3" s="4"/>
      <c r="E3" s="4"/>
      <c r="F3" s="4"/>
    </row>
    <row r="4" spans="1:6">
      <c r="A4" s="4"/>
      <c r="B4" s="5"/>
      <c r="C4" s="4"/>
      <c r="D4" s="4"/>
      <c r="E4" s="4"/>
      <c r="F4" s="4"/>
    </row>
    <row r="5" spans="1:6">
      <c r="A5" s="4"/>
      <c r="B5" s="5"/>
      <c r="C5" s="4"/>
      <c r="D5" s="4"/>
      <c r="E5" s="4"/>
      <c r="F5" s="4"/>
    </row>
    <row r="6" spans="1:6">
      <c r="A6" s="4"/>
      <c r="B6" s="5"/>
      <c r="C6" s="4"/>
      <c r="D6" s="4"/>
      <c r="E6" s="4"/>
      <c r="F6" s="4"/>
    </row>
    <row r="7" spans="1:6">
      <c r="A7" s="4"/>
      <c r="B7" s="5"/>
      <c r="C7" s="4"/>
      <c r="D7" s="4"/>
      <c r="E7" s="4"/>
      <c r="F7" s="4"/>
    </row>
    <row r="8" spans="1:6">
      <c r="A8" s="4"/>
      <c r="B8" s="5"/>
      <c r="C8" s="4"/>
      <c r="D8" s="4"/>
      <c r="E8" s="4"/>
      <c r="F8" s="4"/>
    </row>
    <row r="9" spans="1:6" ht="12" customHeight="1">
      <c r="A9" s="4"/>
      <c r="B9" s="4"/>
      <c r="C9" s="4"/>
      <c r="D9" s="4"/>
      <c r="E9" s="4"/>
      <c r="F9" s="4"/>
    </row>
    <row r="10" spans="1:6" ht="12" customHeight="1">
      <c r="A10" s="4"/>
      <c r="B10" s="4"/>
      <c r="C10" s="4"/>
      <c r="D10" s="4"/>
      <c r="E10" s="4"/>
      <c r="F10" s="4"/>
    </row>
    <row r="11" spans="1:6" s="2" customFormat="1" ht="15">
      <c r="A11" s="4"/>
      <c r="B11" s="6" t="s">
        <v>0</v>
      </c>
      <c r="C11" s="7"/>
    </row>
    <row r="12" spans="1:6" s="2" customFormat="1">
      <c r="A12" s="4"/>
      <c r="B12" s="4"/>
      <c r="C12" s="4"/>
    </row>
    <row r="13" spans="1:6" s="2" customFormat="1">
      <c r="A13" s="4"/>
      <c r="B13" s="4"/>
      <c r="C13" s="4"/>
    </row>
    <row r="14" spans="1:6" s="2" customFormat="1" ht="15.5">
      <c r="A14" s="8"/>
      <c r="B14" s="9" t="s">
        <v>74</v>
      </c>
      <c r="C14" s="4"/>
    </row>
    <row r="15" spans="1:6" s="2" customFormat="1">
      <c r="A15" s="8"/>
      <c r="B15" s="2" t="s">
        <v>1</v>
      </c>
      <c r="C15" s="4"/>
    </row>
    <row r="16" spans="1:6" s="2" customFormat="1">
      <c r="A16" s="4"/>
      <c r="B16" s="4"/>
      <c r="C16" s="4"/>
    </row>
    <row r="17" spans="1:5" s="2" customFormat="1">
      <c r="A17" s="4"/>
      <c r="B17" s="4"/>
      <c r="C17" s="4"/>
    </row>
    <row r="18" spans="1:5" s="2" customFormat="1" ht="13">
      <c r="A18" s="8"/>
      <c r="B18" s="10" t="s">
        <v>2</v>
      </c>
      <c r="C18" s="3" t="s">
        <v>3</v>
      </c>
    </row>
    <row r="19" spans="1:5" s="2" customFormat="1" ht="13">
      <c r="A19" s="11"/>
      <c r="B19" s="12"/>
      <c r="C19" s="13"/>
    </row>
    <row r="20" spans="1:5" s="2" customFormat="1" ht="12.75" customHeight="1">
      <c r="A20" s="4"/>
      <c r="B20" s="4"/>
      <c r="C20" s="4"/>
    </row>
    <row r="21" spans="1:5" s="2" customFormat="1" ht="12" customHeight="1">
      <c r="A21" s="1" t="s">
        <v>4</v>
      </c>
      <c r="B21" s="2" t="s">
        <v>5</v>
      </c>
      <c r="C21" s="14">
        <f>Rozpis!F24</f>
        <v>0</v>
      </c>
    </row>
    <row r="22" spans="1:5" s="2" customFormat="1" ht="13">
      <c r="A22" s="1" t="s">
        <v>6</v>
      </c>
      <c r="B22" s="2" t="s">
        <v>7</v>
      </c>
      <c r="C22" s="14">
        <f>Rozpis!F64</f>
        <v>0</v>
      </c>
    </row>
    <row r="23" spans="1:5" s="2" customFormat="1" ht="12" customHeight="1">
      <c r="A23" s="1" t="s">
        <v>8</v>
      </c>
      <c r="B23" s="2" t="s">
        <v>9</v>
      </c>
      <c r="C23" s="14">
        <f>C22*0.03</f>
        <v>0</v>
      </c>
    </row>
    <row r="24" spans="1:5" s="2" customFormat="1" ht="13.5" customHeight="1">
      <c r="A24" s="1" t="s">
        <v>10</v>
      </c>
      <c r="B24" s="2" t="s">
        <v>11</v>
      </c>
      <c r="C24" s="14">
        <f>Rozpis!F36</f>
        <v>0</v>
      </c>
    </row>
    <row r="25" spans="1:5" s="2" customFormat="1" ht="13.5" customHeight="1">
      <c r="A25" s="1" t="s">
        <v>12</v>
      </c>
      <c r="B25" s="2" t="s">
        <v>13</v>
      </c>
      <c r="C25" s="14">
        <f>Rozpis!F76</f>
        <v>0</v>
      </c>
    </row>
    <row r="26" spans="1:5" s="2" customFormat="1" ht="13">
      <c r="A26" s="11"/>
      <c r="B26" s="12"/>
      <c r="C26" s="13"/>
    </row>
    <row r="27" spans="1:5" s="2" customFormat="1">
      <c r="A27" s="4"/>
      <c r="B27" s="4"/>
      <c r="C27" s="4"/>
    </row>
    <row r="28" spans="1:5" s="2" customFormat="1" ht="13">
      <c r="A28" s="1" t="s">
        <v>1</v>
      </c>
      <c r="B28" s="2" t="s">
        <v>14</v>
      </c>
      <c r="C28" s="14">
        <f>SUM(C21:C25)</f>
        <v>0</v>
      </c>
      <c r="E28" s="3"/>
    </row>
    <row r="29" spans="1:5">
      <c r="B29" s="4"/>
    </row>
    <row r="30" spans="1:5">
      <c r="B30" s="4"/>
    </row>
    <row r="31" spans="1:5" ht="18" customHeight="1"/>
    <row r="33" spans="2:3">
      <c r="B33" s="2" t="s">
        <v>1</v>
      </c>
      <c r="C33" s="15" t="s">
        <v>1</v>
      </c>
    </row>
    <row r="34" spans="2:3">
      <c r="B34" s="2" t="s">
        <v>1</v>
      </c>
      <c r="C34" s="15" t="s">
        <v>1</v>
      </c>
    </row>
  </sheetData>
  <printOptions horizontalCentered="1"/>
  <pageMargins left="0.59027777777777801" right="0" top="0.98402777777777795" bottom="0.65069444444444402" header="0.98402777777777795" footer="0.51180555555555496"/>
  <pageSetup paperSize="9" firstPageNumber="0" orientation="portrait" horizontalDpi="300" verticalDpi="300"/>
  <headerFooter>
    <oddFooter>&amp;C&amp;"Arial,obyčejné"&amp;10&amp;P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49"/>
  <sheetViews>
    <sheetView tabSelected="1" zoomScaleNormal="100" workbookViewId="0">
      <selection activeCell="C6" sqref="C6:C22"/>
    </sheetView>
  </sheetViews>
  <sheetFormatPr defaultRowHeight="14"/>
  <cols>
    <col min="1" max="1" width="2.9140625" style="16" customWidth="1"/>
    <col min="2" max="2" width="34.1640625" style="5" customWidth="1"/>
    <col min="3" max="3" width="11.75" style="17" customWidth="1"/>
    <col min="4" max="4" width="5.1640625" style="17" customWidth="1"/>
    <col min="5" max="5" width="7.75" style="17" customWidth="1"/>
    <col min="6" max="6" width="14.5" style="17" customWidth="1"/>
    <col min="7" max="1023" width="7.83203125" style="5" customWidth="1"/>
    <col min="1024" max="1025" width="10.83203125" style="5" customWidth="1"/>
  </cols>
  <sheetData>
    <row r="1" spans="1:11">
      <c r="A1" s="4"/>
      <c r="B1" s="4"/>
      <c r="C1" s="4"/>
      <c r="D1" s="4"/>
      <c r="E1" s="4"/>
      <c r="F1" s="4"/>
      <c r="G1" s="4"/>
      <c r="H1" s="4"/>
      <c r="K1" s="4"/>
    </row>
    <row r="2" spans="1:11" ht="15">
      <c r="A2" s="16" t="s">
        <v>1</v>
      </c>
      <c r="B2" s="18" t="s">
        <v>15</v>
      </c>
      <c r="C2" s="4"/>
      <c r="D2" s="4"/>
      <c r="E2" s="4"/>
      <c r="F2" s="4"/>
      <c r="G2" s="4"/>
      <c r="H2" s="4"/>
      <c r="K2" s="4"/>
    </row>
    <row r="3" spans="1:11" ht="15">
      <c r="A3" s="16" t="s">
        <v>1</v>
      </c>
      <c r="B3" s="18"/>
      <c r="C3" s="4"/>
      <c r="D3" s="4"/>
      <c r="E3" s="4"/>
      <c r="F3" s="4"/>
      <c r="G3" s="4"/>
      <c r="H3" s="4"/>
      <c r="K3" s="4"/>
    </row>
    <row r="4" spans="1:11">
      <c r="A4" s="16" t="s">
        <v>1</v>
      </c>
      <c r="B4" s="19" t="s">
        <v>16</v>
      </c>
      <c r="C4" s="17" t="s">
        <v>17</v>
      </c>
      <c r="D4" s="17" t="s">
        <v>18</v>
      </c>
      <c r="E4" s="17" t="s">
        <v>19</v>
      </c>
      <c r="F4" s="17" t="s">
        <v>20</v>
      </c>
      <c r="G4" s="4"/>
      <c r="H4" s="4"/>
      <c r="K4" s="4"/>
    </row>
    <row r="5" spans="1:11">
      <c r="A5" s="16" t="s">
        <v>1</v>
      </c>
      <c r="B5" s="20"/>
      <c r="C5" s="21"/>
      <c r="D5" s="21"/>
      <c r="E5" s="21"/>
      <c r="F5" s="21"/>
      <c r="G5" s="4"/>
      <c r="H5" s="4"/>
      <c r="K5" s="4"/>
    </row>
    <row r="6" spans="1:11">
      <c r="A6" s="22" t="s">
        <v>1</v>
      </c>
      <c r="B6" s="2" t="s">
        <v>21</v>
      </c>
      <c r="C6" s="23"/>
      <c r="D6" s="24" t="s">
        <v>22</v>
      </c>
      <c r="E6" s="2">
        <v>12</v>
      </c>
      <c r="F6" s="25">
        <f t="shared" ref="F6:F22" si="0">E6*C6</f>
        <v>0</v>
      </c>
      <c r="G6" s="26"/>
      <c r="H6" s="26"/>
      <c r="I6" s="2"/>
      <c r="K6" s="4"/>
    </row>
    <row r="7" spans="1:11">
      <c r="A7" s="22" t="s">
        <v>1</v>
      </c>
      <c r="B7" s="2" t="s">
        <v>23</v>
      </c>
      <c r="C7" s="23"/>
      <c r="D7" s="24" t="s">
        <v>22</v>
      </c>
      <c r="E7" s="2">
        <v>7</v>
      </c>
      <c r="F7" s="25">
        <f t="shared" si="0"/>
        <v>0</v>
      </c>
      <c r="G7" s="26"/>
      <c r="H7" s="26"/>
      <c r="I7" s="2"/>
      <c r="K7" s="4"/>
    </row>
    <row r="8" spans="1:11">
      <c r="A8" s="22" t="s">
        <v>1</v>
      </c>
      <c r="B8" s="2" t="s">
        <v>24</v>
      </c>
      <c r="C8" s="23"/>
      <c r="D8" s="24" t="s">
        <v>22</v>
      </c>
      <c r="E8" s="2">
        <v>24</v>
      </c>
      <c r="F8" s="25">
        <f t="shared" si="0"/>
        <v>0</v>
      </c>
      <c r="G8" s="26"/>
      <c r="H8" s="26"/>
      <c r="I8" s="2"/>
      <c r="K8" s="4"/>
    </row>
    <row r="9" spans="1:11">
      <c r="A9" s="22" t="s">
        <v>1</v>
      </c>
      <c r="B9" s="2" t="s">
        <v>25</v>
      </c>
      <c r="C9" s="23"/>
      <c r="D9" s="24" t="s">
        <v>22</v>
      </c>
      <c r="E9" s="2">
        <v>3</v>
      </c>
      <c r="F9" s="25">
        <f t="shared" si="0"/>
        <v>0</v>
      </c>
      <c r="G9" s="26"/>
      <c r="H9" s="26"/>
      <c r="I9" s="2"/>
      <c r="K9" s="4"/>
    </row>
    <row r="10" spans="1:11">
      <c r="A10" s="22" t="s">
        <v>1</v>
      </c>
      <c r="B10" s="2" t="s">
        <v>26</v>
      </c>
      <c r="C10" s="23"/>
      <c r="D10" s="27" t="s">
        <v>22</v>
      </c>
      <c r="E10" s="2">
        <v>4</v>
      </c>
      <c r="F10" s="25">
        <f t="shared" si="0"/>
        <v>0</v>
      </c>
      <c r="G10" s="26"/>
      <c r="H10" s="26"/>
      <c r="I10" s="2"/>
      <c r="K10" s="4"/>
    </row>
    <row r="11" spans="1:11">
      <c r="A11" s="22" t="s">
        <v>1</v>
      </c>
      <c r="B11" s="2" t="s">
        <v>27</v>
      </c>
      <c r="C11" s="23"/>
      <c r="D11" s="24" t="s">
        <v>22</v>
      </c>
      <c r="E11" s="2">
        <v>8</v>
      </c>
      <c r="F11" s="25">
        <f t="shared" si="0"/>
        <v>0</v>
      </c>
      <c r="G11" s="26"/>
      <c r="H11" s="26"/>
      <c r="I11" s="2"/>
      <c r="K11" s="4"/>
    </row>
    <row r="12" spans="1:11">
      <c r="A12" s="22" t="s">
        <v>1</v>
      </c>
      <c r="B12" s="2" t="s">
        <v>28</v>
      </c>
      <c r="C12" s="23"/>
      <c r="D12" s="24" t="s">
        <v>22</v>
      </c>
      <c r="E12" s="2">
        <v>8</v>
      </c>
      <c r="F12" s="25">
        <f t="shared" si="0"/>
        <v>0</v>
      </c>
      <c r="G12" s="26"/>
      <c r="H12" s="26"/>
      <c r="I12" s="2"/>
      <c r="K12" s="4"/>
    </row>
    <row r="13" spans="1:11">
      <c r="A13" s="22" t="s">
        <v>1</v>
      </c>
      <c r="B13" s="2" t="s">
        <v>29</v>
      </c>
      <c r="C13" s="23"/>
      <c r="D13" s="24" t="s">
        <v>22</v>
      </c>
      <c r="E13" s="2">
        <v>12</v>
      </c>
      <c r="F13" s="25">
        <f t="shared" si="0"/>
        <v>0</v>
      </c>
      <c r="G13" s="26"/>
      <c r="H13" s="26"/>
      <c r="I13" s="2"/>
      <c r="K13" s="4"/>
    </row>
    <row r="14" spans="1:11">
      <c r="A14" s="22" t="s">
        <v>1</v>
      </c>
      <c r="B14" s="2" t="s">
        <v>30</v>
      </c>
      <c r="C14" s="23"/>
      <c r="D14" s="24" t="s">
        <v>22</v>
      </c>
      <c r="E14" s="2">
        <v>1</v>
      </c>
      <c r="F14" s="25">
        <f t="shared" si="0"/>
        <v>0</v>
      </c>
      <c r="G14" s="26"/>
      <c r="H14" s="26"/>
      <c r="I14" s="2"/>
      <c r="K14" s="4"/>
    </row>
    <row r="15" spans="1:11">
      <c r="A15" s="22" t="s">
        <v>1</v>
      </c>
      <c r="B15" s="2" t="s">
        <v>31</v>
      </c>
      <c r="C15" s="23"/>
      <c r="D15" s="27" t="s">
        <v>22</v>
      </c>
      <c r="E15" s="2">
        <v>1</v>
      </c>
      <c r="F15" s="25">
        <f t="shared" si="0"/>
        <v>0</v>
      </c>
      <c r="G15" s="26"/>
      <c r="H15" s="26"/>
      <c r="I15" s="2"/>
      <c r="K15" s="4"/>
    </row>
    <row r="16" spans="1:11">
      <c r="A16" s="22" t="s">
        <v>1</v>
      </c>
      <c r="B16" s="2" t="s">
        <v>32</v>
      </c>
      <c r="C16" s="23"/>
      <c r="D16" s="24" t="s">
        <v>33</v>
      </c>
      <c r="E16" s="2">
        <v>50</v>
      </c>
      <c r="F16" s="25">
        <f t="shared" si="0"/>
        <v>0</v>
      </c>
      <c r="G16" s="2"/>
      <c r="H16" s="26"/>
      <c r="I16" s="2"/>
      <c r="K16" s="4"/>
    </row>
    <row r="17" spans="1:11">
      <c r="A17" s="22" t="s">
        <v>1</v>
      </c>
      <c r="B17" s="2" t="s">
        <v>34</v>
      </c>
      <c r="C17" s="23"/>
      <c r="D17" s="24" t="s">
        <v>33</v>
      </c>
      <c r="E17" s="2">
        <v>80</v>
      </c>
      <c r="F17" s="25">
        <f t="shared" si="0"/>
        <v>0</v>
      </c>
      <c r="G17" s="2"/>
      <c r="H17" s="26"/>
      <c r="I17" s="2"/>
      <c r="K17" s="4"/>
    </row>
    <row r="18" spans="1:11">
      <c r="A18" s="22" t="s">
        <v>1</v>
      </c>
      <c r="B18" s="2" t="s">
        <v>35</v>
      </c>
      <c r="C18" s="23"/>
      <c r="D18" s="24" t="s">
        <v>22</v>
      </c>
      <c r="E18" s="2">
        <v>14</v>
      </c>
      <c r="F18" s="25">
        <f t="shared" si="0"/>
        <v>0</v>
      </c>
      <c r="G18" s="2"/>
      <c r="H18" s="2"/>
      <c r="I18" s="2"/>
      <c r="K18" s="4"/>
    </row>
    <row r="19" spans="1:11">
      <c r="A19" s="22" t="s">
        <v>1</v>
      </c>
      <c r="B19" s="2" t="s">
        <v>36</v>
      </c>
      <c r="C19" s="23"/>
      <c r="D19" s="27" t="s">
        <v>22</v>
      </c>
      <c r="E19" s="2">
        <v>4</v>
      </c>
      <c r="F19" s="25">
        <f t="shared" si="0"/>
        <v>0</v>
      </c>
      <c r="G19" s="2"/>
      <c r="H19" s="2"/>
      <c r="I19" s="2"/>
      <c r="K19" s="4"/>
    </row>
    <row r="20" spans="1:11">
      <c r="A20" s="22" t="s">
        <v>1</v>
      </c>
      <c r="B20" s="2" t="s">
        <v>37</v>
      </c>
      <c r="C20" s="23"/>
      <c r="D20" s="24" t="s">
        <v>22</v>
      </c>
      <c r="E20" s="2">
        <v>2</v>
      </c>
      <c r="F20" s="25">
        <f t="shared" si="0"/>
        <v>0</v>
      </c>
      <c r="G20" s="2"/>
      <c r="H20" s="2"/>
      <c r="I20" s="2"/>
      <c r="K20" s="4"/>
    </row>
    <row r="21" spans="1:11">
      <c r="A21" s="22" t="s">
        <v>1</v>
      </c>
      <c r="B21" s="2" t="s">
        <v>38</v>
      </c>
      <c r="C21" s="23"/>
      <c r="D21" s="24" t="s">
        <v>33</v>
      </c>
      <c r="E21" s="2">
        <v>25</v>
      </c>
      <c r="F21" s="25">
        <f t="shared" si="0"/>
        <v>0</v>
      </c>
      <c r="G21" s="2"/>
      <c r="H21" s="2"/>
      <c r="I21" s="2"/>
      <c r="K21" s="4"/>
    </row>
    <row r="22" spans="1:11">
      <c r="A22" s="22" t="s">
        <v>1</v>
      </c>
      <c r="B22" s="2" t="s">
        <v>39</v>
      </c>
      <c r="C22" s="23"/>
      <c r="D22" s="24" t="s">
        <v>33</v>
      </c>
      <c r="E22" s="2">
        <v>25</v>
      </c>
      <c r="F22" s="25">
        <f t="shared" si="0"/>
        <v>0</v>
      </c>
      <c r="G22" s="2"/>
      <c r="H22" s="2"/>
      <c r="I22" s="2"/>
      <c r="K22" s="4"/>
    </row>
    <row r="23" spans="1:11">
      <c r="A23" s="16" t="s">
        <v>1</v>
      </c>
      <c r="I23" s="2"/>
      <c r="K23" s="4"/>
    </row>
    <row r="24" spans="1:11">
      <c r="A24" s="16" t="s">
        <v>1</v>
      </c>
      <c r="C24" s="28"/>
      <c r="D24" s="29"/>
      <c r="E24" s="28" t="s">
        <v>40</v>
      </c>
      <c r="F24" s="30">
        <f>SUM(F6:F22)</f>
        <v>0</v>
      </c>
      <c r="K24" s="4"/>
    </row>
    <row r="25" spans="1:11">
      <c r="A25" s="16" t="s">
        <v>1</v>
      </c>
      <c r="C25" s="28"/>
      <c r="D25" s="29"/>
      <c r="E25" s="28"/>
      <c r="F25" s="30"/>
      <c r="K25" s="4"/>
    </row>
    <row r="26" spans="1:11">
      <c r="A26" s="16" t="s">
        <v>1</v>
      </c>
      <c r="F26" s="31"/>
      <c r="K26" s="4"/>
    </row>
    <row r="27" spans="1:11" ht="15">
      <c r="A27" s="16" t="s">
        <v>1</v>
      </c>
      <c r="B27" s="18" t="s">
        <v>41</v>
      </c>
      <c r="K27" s="4"/>
    </row>
    <row r="28" spans="1:11" ht="15">
      <c r="A28" s="16" t="s">
        <v>1</v>
      </c>
      <c r="B28" s="18"/>
      <c r="K28" s="4"/>
    </row>
    <row r="29" spans="1:11">
      <c r="A29" s="16" t="s">
        <v>1</v>
      </c>
      <c r="B29" s="19" t="s">
        <v>16</v>
      </c>
      <c r="C29" s="17" t="s">
        <v>17</v>
      </c>
      <c r="D29" s="17" t="s">
        <v>18</v>
      </c>
      <c r="E29" s="17" t="s">
        <v>19</v>
      </c>
      <c r="F29" s="17" t="s">
        <v>20</v>
      </c>
      <c r="K29" s="4"/>
    </row>
    <row r="30" spans="1:11">
      <c r="A30" s="16" t="s">
        <v>1</v>
      </c>
      <c r="B30" s="32"/>
      <c r="C30" s="33"/>
      <c r="D30" s="33"/>
      <c r="E30" s="21"/>
      <c r="F30" s="33"/>
      <c r="K30" s="4"/>
    </row>
    <row r="31" spans="1:11">
      <c r="A31" s="16" t="s">
        <v>1</v>
      </c>
      <c r="K31" s="4"/>
    </row>
    <row r="32" spans="1:11">
      <c r="A32" s="22" t="s">
        <v>1</v>
      </c>
      <c r="B32" s="2" t="s">
        <v>42</v>
      </c>
      <c r="C32" s="34"/>
      <c r="D32" s="24" t="s">
        <v>43</v>
      </c>
      <c r="E32" s="2">
        <v>2</v>
      </c>
      <c r="F32" s="25">
        <f>E32*C32</f>
        <v>0</v>
      </c>
      <c r="G32" s="2"/>
      <c r="H32" s="2"/>
      <c r="K32" s="4"/>
    </row>
    <row r="33" spans="1:11">
      <c r="A33" s="22" t="s">
        <v>1</v>
      </c>
      <c r="B33" s="2" t="s">
        <v>44</v>
      </c>
      <c r="C33" s="23"/>
      <c r="D33" s="24" t="s">
        <v>43</v>
      </c>
      <c r="E33" s="2">
        <v>1</v>
      </c>
      <c r="F33" s="25">
        <f>E33*C33</f>
        <v>0</v>
      </c>
      <c r="G33" s="2"/>
      <c r="H33" s="2"/>
      <c r="K33" s="4"/>
    </row>
    <row r="34" spans="1:11">
      <c r="A34" s="16" t="s">
        <v>1</v>
      </c>
      <c r="B34" s="32"/>
      <c r="C34" s="33"/>
      <c r="D34" s="33"/>
      <c r="E34" s="21"/>
      <c r="F34" s="33"/>
      <c r="K34" s="4"/>
    </row>
    <row r="35" spans="1:11">
      <c r="A35" s="16" t="s">
        <v>1</v>
      </c>
      <c r="K35" s="4"/>
    </row>
    <row r="36" spans="1:11">
      <c r="A36" s="16" t="s">
        <v>1</v>
      </c>
      <c r="E36" s="29" t="s">
        <v>45</v>
      </c>
      <c r="F36" s="30">
        <f>SUM(F32:F33)</f>
        <v>0</v>
      </c>
      <c r="K36" s="4"/>
    </row>
    <row r="37" spans="1:11" ht="15">
      <c r="A37" s="16" t="s">
        <v>1</v>
      </c>
      <c r="B37" s="18" t="s">
        <v>46</v>
      </c>
      <c r="K37" s="4"/>
    </row>
    <row r="38" spans="1:11" ht="15">
      <c r="A38" s="16" t="s">
        <v>1</v>
      </c>
      <c r="B38" s="18"/>
      <c r="K38" s="4"/>
    </row>
    <row r="39" spans="1:11">
      <c r="A39" s="4"/>
      <c r="B39" s="19" t="s">
        <v>47</v>
      </c>
      <c r="C39" s="17" t="s">
        <v>17</v>
      </c>
      <c r="D39" s="17" t="s">
        <v>18</v>
      </c>
      <c r="E39" s="17" t="s">
        <v>19</v>
      </c>
      <c r="F39" s="17" t="s">
        <v>20</v>
      </c>
      <c r="K39" s="4"/>
    </row>
    <row r="40" spans="1:11">
      <c r="A40" s="4"/>
      <c r="B40" s="32"/>
      <c r="C40" s="33"/>
      <c r="D40" s="33"/>
      <c r="E40" s="21"/>
      <c r="F40" s="33"/>
      <c r="K40" s="4"/>
    </row>
    <row r="41" spans="1:11">
      <c r="A41" s="4"/>
      <c r="K41" s="4"/>
    </row>
    <row r="42" spans="1:11">
      <c r="A42" s="16" t="s">
        <v>1</v>
      </c>
      <c r="B42" s="35" t="s">
        <v>48</v>
      </c>
      <c r="C42" s="36"/>
      <c r="D42" s="37" t="s">
        <v>33</v>
      </c>
      <c r="E42" s="35">
        <v>50</v>
      </c>
      <c r="F42" s="38">
        <f>E42*C42</f>
        <v>0</v>
      </c>
      <c r="G42" s="35"/>
      <c r="K42" s="4"/>
    </row>
    <row r="43" spans="1:11">
      <c r="A43" s="16" t="s">
        <v>1</v>
      </c>
      <c r="B43" s="35" t="s">
        <v>49</v>
      </c>
      <c r="C43" s="36"/>
      <c r="D43" s="39" t="s">
        <v>33</v>
      </c>
      <c r="E43" s="35">
        <v>80</v>
      </c>
      <c r="F43" s="38">
        <f>E43*C43</f>
        <v>0</v>
      </c>
      <c r="G43" s="35"/>
      <c r="K43" s="4"/>
    </row>
    <row r="44" spans="1:11">
      <c r="A44" s="16" t="s">
        <v>1</v>
      </c>
      <c r="B44" s="35" t="s">
        <v>50</v>
      </c>
      <c r="C44" s="36"/>
      <c r="D44" s="37" t="s">
        <v>22</v>
      </c>
      <c r="E44" s="35">
        <v>1</v>
      </c>
      <c r="F44" s="38">
        <f>E44*C44</f>
        <v>0</v>
      </c>
      <c r="G44" s="35"/>
    </row>
    <row r="45" spans="1:11">
      <c r="A45" s="16" t="s">
        <v>1</v>
      </c>
      <c r="B45" s="35" t="s">
        <v>51</v>
      </c>
      <c r="C45" s="36"/>
      <c r="D45" s="39" t="s">
        <v>22</v>
      </c>
      <c r="E45" s="35">
        <v>2</v>
      </c>
      <c r="F45" s="38">
        <f>E45*C45</f>
        <v>0</v>
      </c>
      <c r="G45" s="35"/>
      <c r="K45" s="4"/>
    </row>
    <row r="46" spans="1:11">
      <c r="A46" s="16" t="s">
        <v>1</v>
      </c>
      <c r="B46" s="35" t="s">
        <v>52</v>
      </c>
      <c r="C46" s="36"/>
      <c r="D46" s="39" t="s">
        <v>22</v>
      </c>
      <c r="E46" s="35">
        <v>6</v>
      </c>
      <c r="F46" s="38">
        <f>C46*E46</f>
        <v>0</v>
      </c>
      <c r="G46" s="35"/>
      <c r="K46" s="4"/>
    </row>
    <row r="47" spans="1:11">
      <c r="A47" s="4"/>
      <c r="B47" s="35" t="s">
        <v>73</v>
      </c>
      <c r="C47" s="36"/>
      <c r="D47" s="39" t="s">
        <v>22</v>
      </c>
      <c r="E47" s="35">
        <v>7</v>
      </c>
      <c r="F47" s="38">
        <f t="shared" ref="F47:F62" si="1">E47*C47</f>
        <v>0</v>
      </c>
      <c r="G47" s="35"/>
      <c r="K47" s="4"/>
    </row>
    <row r="48" spans="1:11">
      <c r="A48" s="16" t="s">
        <v>1</v>
      </c>
      <c r="B48" s="35" t="s">
        <v>53</v>
      </c>
      <c r="C48" s="36"/>
      <c r="D48" s="39" t="s">
        <v>22</v>
      </c>
      <c r="E48" s="35">
        <v>12</v>
      </c>
      <c r="F48" s="38">
        <f t="shared" si="1"/>
        <v>0</v>
      </c>
      <c r="G48" s="35"/>
    </row>
    <row r="49" spans="1:11">
      <c r="A49" s="16" t="s">
        <v>1</v>
      </c>
      <c r="B49" s="35" t="s">
        <v>54</v>
      </c>
      <c r="C49" s="36"/>
      <c r="D49" s="39" t="s">
        <v>22</v>
      </c>
      <c r="E49" s="35">
        <v>2</v>
      </c>
      <c r="F49" s="38">
        <f t="shared" si="1"/>
        <v>0</v>
      </c>
      <c r="G49" s="35"/>
    </row>
    <row r="50" spans="1:11">
      <c r="A50" s="16" t="s">
        <v>1</v>
      </c>
      <c r="B50" s="35" t="s">
        <v>55</v>
      </c>
      <c r="C50" s="36"/>
      <c r="D50" s="39" t="s">
        <v>22</v>
      </c>
      <c r="E50" s="35">
        <v>2</v>
      </c>
      <c r="F50" s="38">
        <f t="shared" si="1"/>
        <v>0</v>
      </c>
      <c r="G50" s="35"/>
      <c r="K50" s="4"/>
    </row>
    <row r="51" spans="1:11">
      <c r="A51" s="4"/>
      <c r="B51" s="35" t="s">
        <v>56</v>
      </c>
      <c r="C51" s="36"/>
      <c r="D51" s="39" t="s">
        <v>22</v>
      </c>
      <c r="E51" s="35">
        <v>2</v>
      </c>
      <c r="F51" s="38">
        <f t="shared" si="1"/>
        <v>0</v>
      </c>
      <c r="G51" s="35"/>
      <c r="H51" s="5" t="s">
        <v>1</v>
      </c>
      <c r="K51" s="4"/>
    </row>
    <row r="52" spans="1:11">
      <c r="A52" s="4"/>
      <c r="B52" s="35" t="s">
        <v>57</v>
      </c>
      <c r="C52" s="36"/>
      <c r="D52" s="39" t="s">
        <v>33</v>
      </c>
      <c r="E52" s="35">
        <v>3</v>
      </c>
      <c r="F52" s="38">
        <f t="shared" si="1"/>
        <v>0</v>
      </c>
      <c r="G52" s="35"/>
      <c r="H52" s="5" t="s">
        <v>1</v>
      </c>
    </row>
    <row r="53" spans="1:11">
      <c r="A53" s="4"/>
      <c r="B53" s="35" t="s">
        <v>58</v>
      </c>
      <c r="C53" s="36"/>
      <c r="D53" s="39" t="s">
        <v>22</v>
      </c>
      <c r="E53" s="35">
        <v>2</v>
      </c>
      <c r="F53" s="38">
        <f t="shared" si="1"/>
        <v>0</v>
      </c>
      <c r="G53" s="35"/>
      <c r="H53" s="5" t="s">
        <v>1</v>
      </c>
      <c r="K53" s="4"/>
    </row>
    <row r="54" spans="1:11">
      <c r="A54" s="16" t="s">
        <v>1</v>
      </c>
      <c r="B54" s="35" t="s">
        <v>59</v>
      </c>
      <c r="C54" s="36"/>
      <c r="D54" s="39" t="s">
        <v>22</v>
      </c>
      <c r="E54" s="35">
        <v>1</v>
      </c>
      <c r="F54" s="38">
        <f t="shared" si="1"/>
        <v>0</v>
      </c>
      <c r="G54" s="35"/>
      <c r="K54" s="4"/>
    </row>
    <row r="55" spans="1:11" ht="12.75" customHeight="1">
      <c r="A55" s="32"/>
      <c r="B55" s="35" t="s">
        <v>60</v>
      </c>
      <c r="C55" s="36"/>
      <c r="D55" s="39" t="s">
        <v>22</v>
      </c>
      <c r="E55" s="35">
        <v>3</v>
      </c>
      <c r="F55" s="38">
        <f t="shared" si="1"/>
        <v>0</v>
      </c>
      <c r="G55" s="35"/>
      <c r="K55" s="4"/>
    </row>
    <row r="56" spans="1:11">
      <c r="A56" s="16" t="s">
        <v>1</v>
      </c>
      <c r="B56" s="35" t="s">
        <v>61</v>
      </c>
      <c r="C56" s="36"/>
      <c r="D56" s="39" t="s">
        <v>22</v>
      </c>
      <c r="E56" s="35">
        <v>12</v>
      </c>
      <c r="F56" s="38">
        <f t="shared" si="1"/>
        <v>0</v>
      </c>
      <c r="G56" s="35"/>
      <c r="K56" s="4"/>
    </row>
    <row r="57" spans="1:11">
      <c r="A57" s="16" t="s">
        <v>1</v>
      </c>
      <c r="B57" s="35" t="s">
        <v>62</v>
      </c>
      <c r="C57" s="36"/>
      <c r="D57" s="39" t="s">
        <v>22</v>
      </c>
      <c r="E57" s="35">
        <v>1</v>
      </c>
      <c r="F57" s="38">
        <f t="shared" si="1"/>
        <v>0</v>
      </c>
      <c r="G57" s="35"/>
      <c r="K57" s="4"/>
    </row>
    <row r="58" spans="1:11">
      <c r="A58" s="16" t="s">
        <v>1</v>
      </c>
      <c r="B58" s="35" t="s">
        <v>63</v>
      </c>
      <c r="C58" s="36"/>
      <c r="D58" s="39" t="s">
        <v>33</v>
      </c>
      <c r="E58" s="35">
        <v>18</v>
      </c>
      <c r="F58" s="38">
        <f t="shared" si="1"/>
        <v>0</v>
      </c>
      <c r="G58" s="35"/>
      <c r="K58" s="4"/>
    </row>
    <row r="59" spans="1:11">
      <c r="A59" s="16" t="s">
        <v>1</v>
      </c>
      <c r="B59" s="35" t="s">
        <v>64</v>
      </c>
      <c r="C59" s="36"/>
      <c r="D59" s="39" t="s">
        <v>22</v>
      </c>
      <c r="E59" s="35">
        <v>25</v>
      </c>
      <c r="F59" s="38">
        <f t="shared" si="1"/>
        <v>0</v>
      </c>
      <c r="G59" s="35"/>
    </row>
    <row r="60" spans="1:11">
      <c r="A60" s="16" t="s">
        <v>1</v>
      </c>
      <c r="B60" s="35" t="s">
        <v>65</v>
      </c>
      <c r="C60" s="36"/>
      <c r="D60" s="39" t="s">
        <v>22</v>
      </c>
      <c r="E60" s="35">
        <v>2</v>
      </c>
      <c r="F60" s="38">
        <f t="shared" si="1"/>
        <v>0</v>
      </c>
      <c r="G60" s="35"/>
      <c r="K60" s="4"/>
    </row>
    <row r="61" spans="1:11">
      <c r="A61" s="16" t="s">
        <v>1</v>
      </c>
      <c r="B61" s="35" t="s">
        <v>66</v>
      </c>
      <c r="C61" s="36"/>
      <c r="D61" s="39" t="s">
        <v>33</v>
      </c>
      <c r="E61" s="35">
        <v>25</v>
      </c>
      <c r="F61" s="38">
        <f t="shared" si="1"/>
        <v>0</v>
      </c>
      <c r="G61" s="35"/>
    </row>
    <row r="62" spans="1:11">
      <c r="A62" s="16" t="s">
        <v>1</v>
      </c>
      <c r="B62" s="35" t="s">
        <v>67</v>
      </c>
      <c r="C62" s="36"/>
      <c r="D62" s="39" t="s">
        <v>33</v>
      </c>
      <c r="E62" s="35">
        <v>25</v>
      </c>
      <c r="F62" s="38">
        <f t="shared" si="1"/>
        <v>0</v>
      </c>
      <c r="G62" s="35"/>
      <c r="K62" s="4"/>
    </row>
    <row r="63" spans="1:11">
      <c r="A63" s="16" t="s">
        <v>1</v>
      </c>
      <c r="C63" s="17" t="s">
        <v>1</v>
      </c>
      <c r="E63" s="17" t="s">
        <v>1</v>
      </c>
    </row>
    <row r="64" spans="1:11">
      <c r="A64" s="16" t="s">
        <v>1</v>
      </c>
      <c r="C64" s="40" t="s">
        <v>68</v>
      </c>
      <c r="D64" s="41"/>
      <c r="E64" s="41"/>
      <c r="F64" s="42">
        <f>SUM(F42:F62)</f>
        <v>0</v>
      </c>
    </row>
    <row r="65" spans="1:11" s="5" customFormat="1">
      <c r="A65" s="16" t="s">
        <v>1</v>
      </c>
      <c r="K65" s="4"/>
    </row>
    <row r="66" spans="1:11" ht="15">
      <c r="A66" s="16" t="s">
        <v>1</v>
      </c>
      <c r="B66" s="18" t="s">
        <v>69</v>
      </c>
      <c r="K66" s="4"/>
    </row>
    <row r="67" spans="1:11" ht="15">
      <c r="A67" s="16" t="s">
        <v>1</v>
      </c>
      <c r="B67" s="18"/>
    </row>
    <row r="68" spans="1:11">
      <c r="A68" s="43" t="s">
        <v>1</v>
      </c>
      <c r="B68" s="19" t="s">
        <v>16</v>
      </c>
      <c r="C68" s="17" t="s">
        <v>17</v>
      </c>
      <c r="D68" s="17" t="s">
        <v>18</v>
      </c>
      <c r="E68" s="17" t="s">
        <v>19</v>
      </c>
      <c r="F68" s="17" t="s">
        <v>20</v>
      </c>
      <c r="K68" s="4"/>
    </row>
    <row r="69" spans="1:11">
      <c r="A69" s="16" t="s">
        <v>1</v>
      </c>
      <c r="B69" s="32"/>
      <c r="C69" s="33"/>
      <c r="D69" s="33"/>
      <c r="E69" s="21"/>
      <c r="F69" s="33"/>
      <c r="K69" s="4"/>
    </row>
    <row r="70" spans="1:11">
      <c r="A70" s="16" t="s">
        <v>1</v>
      </c>
      <c r="K70" s="4"/>
    </row>
    <row r="71" spans="1:11" s="2" customFormat="1">
      <c r="A71" s="22" t="s">
        <v>1</v>
      </c>
      <c r="B71" s="2" t="s">
        <v>70</v>
      </c>
      <c r="C71" s="44"/>
      <c r="D71" s="24" t="s">
        <v>33</v>
      </c>
      <c r="E71" s="2">
        <v>45</v>
      </c>
      <c r="F71" s="25">
        <f>E71*C71</f>
        <v>0</v>
      </c>
      <c r="G71" s="45"/>
      <c r="K71" s="26"/>
    </row>
    <row r="72" spans="1:11" s="2" customFormat="1">
      <c r="A72" s="22" t="s">
        <v>1</v>
      </c>
      <c r="B72" s="2" t="s">
        <v>71</v>
      </c>
      <c r="C72" s="23"/>
      <c r="D72" s="24" t="s">
        <v>22</v>
      </c>
      <c r="E72" s="2">
        <v>6</v>
      </c>
      <c r="F72" s="25">
        <f>E72*C72</f>
        <v>0</v>
      </c>
      <c r="K72" s="26"/>
    </row>
    <row r="73" spans="1:11" s="2" customFormat="1">
      <c r="A73" s="22" t="s">
        <v>1</v>
      </c>
      <c r="B73" s="2" t="s">
        <v>72</v>
      </c>
      <c r="C73" s="23"/>
      <c r="D73" s="24" t="s">
        <v>43</v>
      </c>
      <c r="E73" s="2">
        <v>3</v>
      </c>
      <c r="F73" s="25">
        <f>E73*C73</f>
        <v>0</v>
      </c>
      <c r="K73" s="26"/>
    </row>
    <row r="74" spans="1:11">
      <c r="A74" s="16" t="s">
        <v>1</v>
      </c>
      <c r="B74" s="32"/>
      <c r="C74" s="33"/>
      <c r="D74" s="33"/>
      <c r="E74" s="21"/>
      <c r="F74" s="33"/>
      <c r="K74" s="4"/>
    </row>
    <row r="75" spans="1:11">
      <c r="A75" s="16" t="s">
        <v>1</v>
      </c>
      <c r="K75" s="4"/>
    </row>
    <row r="76" spans="1:11">
      <c r="A76" s="16" t="s">
        <v>1</v>
      </c>
      <c r="E76" s="29" t="s">
        <v>45</v>
      </c>
      <c r="F76" s="30">
        <f>SUM(F71:F75)</f>
        <v>0</v>
      </c>
      <c r="G76" s="4"/>
      <c r="K76" s="4"/>
    </row>
    <row r="77" spans="1:11" s="5" customFormat="1">
      <c r="A77" s="16" t="s">
        <v>1</v>
      </c>
      <c r="B77" s="4"/>
      <c r="G77" s="4"/>
      <c r="K77" s="5" t="s">
        <v>1</v>
      </c>
    </row>
    <row r="78" spans="1:11">
      <c r="A78" s="16" t="s">
        <v>1</v>
      </c>
    </row>
    <row r="79" spans="1:11">
      <c r="A79" s="16" t="s">
        <v>1</v>
      </c>
    </row>
    <row r="80" spans="1:11">
      <c r="A80" s="16" t="s">
        <v>1</v>
      </c>
    </row>
    <row r="81" spans="1:1">
      <c r="A81" s="16" t="s">
        <v>1</v>
      </c>
    </row>
    <row r="82" spans="1:1">
      <c r="A82" s="16" t="s">
        <v>1</v>
      </c>
    </row>
    <row r="83" spans="1:1">
      <c r="A83" s="16" t="s">
        <v>1</v>
      </c>
    </row>
    <row r="84" spans="1:1">
      <c r="A84" s="16" t="s">
        <v>1</v>
      </c>
    </row>
    <row r="85" spans="1:1">
      <c r="A85" s="16" t="s">
        <v>1</v>
      </c>
    </row>
    <row r="86" spans="1:1">
      <c r="A86" s="16" t="s">
        <v>1</v>
      </c>
    </row>
    <row r="87" spans="1:1">
      <c r="A87" s="16" t="s">
        <v>1</v>
      </c>
    </row>
    <row r="88" spans="1:1">
      <c r="A88" s="16" t="s">
        <v>1</v>
      </c>
    </row>
    <row r="89" spans="1:1">
      <c r="A89" s="16" t="s">
        <v>1</v>
      </c>
    </row>
    <row r="90" spans="1:1">
      <c r="A90" s="4"/>
    </row>
    <row r="91" spans="1:1">
      <c r="A91" s="32"/>
    </row>
    <row r="92" spans="1:1">
      <c r="A92" s="4"/>
    </row>
    <row r="93" spans="1:1">
      <c r="A93" s="16" t="s">
        <v>1</v>
      </c>
    </row>
    <row r="94" spans="1:1">
      <c r="A94" s="16" t="s">
        <v>1</v>
      </c>
    </row>
    <row r="95" spans="1:1">
      <c r="A95" s="16" t="s">
        <v>1</v>
      </c>
    </row>
    <row r="96" spans="1:1">
      <c r="A96" s="16" t="s">
        <v>1</v>
      </c>
    </row>
    <row r="97" spans="1:1">
      <c r="A97" s="16" t="s">
        <v>1</v>
      </c>
    </row>
    <row r="98" spans="1:1">
      <c r="A98" s="16" t="s">
        <v>1</v>
      </c>
    </row>
    <row r="99" spans="1:1">
      <c r="A99" s="16" t="s">
        <v>1</v>
      </c>
    </row>
    <row r="100" spans="1:1">
      <c r="A100" s="4"/>
    </row>
    <row r="101" spans="1:1">
      <c r="A101" s="4"/>
    </row>
    <row r="102" spans="1:1">
      <c r="A102" s="4"/>
    </row>
    <row r="103" spans="1:1">
      <c r="A103" s="4"/>
    </row>
    <row r="104" spans="1:1">
      <c r="A104" s="4"/>
    </row>
    <row r="105" spans="1:1">
      <c r="A105" s="4"/>
    </row>
    <row r="106" spans="1:1">
      <c r="A106" s="4"/>
    </row>
    <row r="107" spans="1:1">
      <c r="A107" s="16" t="s">
        <v>1</v>
      </c>
    </row>
    <row r="108" spans="1:1">
      <c r="A108" s="16" t="s">
        <v>1</v>
      </c>
    </row>
    <row r="109" spans="1:1">
      <c r="A109" s="16" t="s">
        <v>1</v>
      </c>
    </row>
    <row r="110" spans="1:1">
      <c r="A110" s="16" t="s">
        <v>1</v>
      </c>
    </row>
    <row r="111" spans="1:1">
      <c r="A111" s="4"/>
    </row>
    <row r="144" spans="1:1">
      <c r="A144" s="4"/>
    </row>
    <row r="145" spans="1:1">
      <c r="A145" s="4"/>
    </row>
    <row r="146" spans="1:1">
      <c r="A146" s="4"/>
    </row>
    <row r="147" spans="1:1">
      <c r="A147" s="4"/>
    </row>
    <row r="148" spans="1:1">
      <c r="A148" s="4"/>
    </row>
    <row r="149" spans="1:1">
      <c r="A149" s="16" t="s">
        <v>1</v>
      </c>
    </row>
  </sheetData>
  <printOptions horizontalCentered="1"/>
  <pageMargins left="0.39374999999999999" right="0.39374999999999999" top="1.37777777777778" bottom="0.65069444444444402" header="1.37777777777778" footer="0.51180555555555496"/>
  <pageSetup paperSize="9" firstPageNumber="0" orientation="portrait" horizontalDpi="300" verticalDpi="300"/>
  <headerFooter>
    <oddFooter>&amp;C&amp;"Arial,obyčejné"&amp;10&amp;P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219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Rekapitulace_zak_</vt:lpstr>
      <vt:lpstr>Rozpis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Hübnerová Nataša</cp:lastModifiedBy>
  <dcterms:modified xsi:type="dcterms:W3CDTF">2021-01-11T11:39:26Z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2000-05-04T17:28:03Z</dcterms:created>
  <dc:creator>Uživatel</dc:creator>
  <dc:description/>
  <dc:language>cs-CZ</dc:language>
  <cp:lastModifiedBy/>
  <cp:lastPrinted>2003-12-15T00:25:52Z</cp:lastPrinted>
  <dcterms:modified xsi:type="dcterms:W3CDTF">2020-04-14T13:59:17Z</dcterms:modified>
  <cp:revision>22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