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/x3azUdJIyhvG1fcu7jknW6xCfCSALJqTZCjRFV9E7PRwDSe8DFJGV1wU5i8nhX1qqXf5dLwu2dY3oGg17/MZA==" workbookSpinCount="100000" workbookSaltValue="J7bCEdj3nhM9fbf8/7M3zw==" lockStructure="1"/>
  <bookViews>
    <workbookView xWindow="0" yWindow="0" windowWidth="23040" windowHeight="8325" tabRatio="775" activeTab="0"/>
  </bookViews>
  <sheets>
    <sheet name="Rekapitulace" sheetId="12" r:id="rId1"/>
    <sheet name="1_Magistrát_var._E2-APC" sheetId="13" r:id="rId2"/>
    <sheet name="2_Sport_hala_var._E2-APC" sheetId="15" r:id="rId3"/>
    <sheet name="3_Business_G_var._E2-APC" sheetId="17" r:id="rId4"/>
    <sheet name="4_Mš_Polská_var._E2-APC" sheetId="19" r:id="rId5"/>
  </sheets>
  <definedNames>
    <definedName name="_xlnm.Print_Area" localSheetId="1">'1_Magistrát_var._E2-APC'!$A$1:$I$40</definedName>
    <definedName name="_xlnm.Print_Area" localSheetId="2">'2_Sport_hala_var._E2-APC'!$A$1:$I$40</definedName>
    <definedName name="_xlnm.Print_Area" localSheetId="3">'3_Business_G_var._E2-APC'!$A$1:$I$41</definedName>
    <definedName name="_xlnm.Print_Area" localSheetId="4">'4_Mš_Polská_var._E2-APC'!$A$1:$I$48</definedName>
    <definedName name="_xlnm.Print_Area" localSheetId="0">'Rekapitulace'!$A$1:$K$15</definedName>
  </definedNames>
  <calcPr calcId="162913"/>
</workbook>
</file>

<file path=xl/sharedStrings.xml><?xml version="1.0" encoding="utf-8"?>
<sst xmlns="http://schemas.openxmlformats.org/spreadsheetml/2006/main" count="331" uniqueCount="110">
  <si>
    <t>4.</t>
  </si>
  <si>
    <t>Mš Polská-Karviná (Varianta s konektory E2000/APC)</t>
  </si>
  <si>
    <t>Poznámka</t>
  </si>
  <si>
    <t>Cena za dodávku</t>
  </si>
  <si>
    <t>Cena za montáž</t>
  </si>
  <si>
    <t>bez DPH</t>
  </si>
  <si>
    <t>Poř. č.:</t>
  </si>
  <si>
    <t>Název položky</t>
  </si>
  <si>
    <t>počet</t>
  </si>
  <si>
    <t>jednotka</t>
  </si>
  <si>
    <t>Cena za jednotku</t>
  </si>
  <si>
    <t>Cena celkem</t>
  </si>
  <si>
    <t>Práce na záfuku optického kabelu / manipulace s OK / manipulace s optickými vlákny / manipulace s ODF, spojkami, měření</t>
  </si>
  <si>
    <t>AT-3CE15CT-072 LT MiDia 72 vl. AW+, 6x12 vl./trubička, HDPE plášť, OD 8,1 mm (6 el.)</t>
  </si>
  <si>
    <t>m</t>
  </si>
  <si>
    <t>Rozváděč optický Optokon MCNP-1S-24-E2A-C-E2000/APC</t>
  </si>
  <si>
    <t>ks</t>
  </si>
  <si>
    <t>Spojka optická COYOTE, plně vybavená včetně gelových vstupů</t>
  </si>
  <si>
    <t>Držák spojky</t>
  </si>
  <si>
    <t>Kryt rezervy OK Kruh 500</t>
  </si>
  <si>
    <t>Ks</t>
  </si>
  <si>
    <t>Průchodka FO JACKMOON SIMPLEX  do HDPE</t>
  </si>
  <si>
    <t>svár optického vlákna ve spojce (rozvaděči) do 36 vláken</t>
  </si>
  <si>
    <t>vlákno</t>
  </si>
  <si>
    <t>12vl. Spojka Magistrát+12vl. spojka Business Gate+ 12vl. Spojka MŠ + 12vl. ODF MŠ</t>
  </si>
  <si>
    <t>měření PM + OTDR tři vlnové délky obousměrně</t>
  </si>
  <si>
    <t>zafouknutí OK do HDPE</t>
  </si>
  <si>
    <t>Zřízení místa pro záfuk OK</t>
  </si>
  <si>
    <t>Formování rezerv</t>
  </si>
  <si>
    <t>instalace OK do spojky nebo rozvaděče</t>
  </si>
  <si>
    <t>Záznam a vyhodnocení měřících  protokolů na nosič</t>
  </si>
  <si>
    <t>Zajištění kontroly stavby - stavební dozor</t>
  </si>
  <si>
    <t>hod.</t>
  </si>
  <si>
    <t>Zpracování realizační dokumentace stavby</t>
  </si>
  <si>
    <t>Dopravné (vztaženo na km)</t>
  </si>
  <si>
    <t>km.</t>
  </si>
  <si>
    <t>km</t>
  </si>
  <si>
    <t>3.</t>
  </si>
  <si>
    <t>Business Gate Karviná (Varianta s konektory E2000/APC)</t>
  </si>
  <si>
    <t xml:space="preserve">Držák spojky </t>
  </si>
  <si>
    <t>2x spojka 12vl+rozvaděč Business Gate12vl</t>
  </si>
  <si>
    <t>2x spojka 72vl+ rozvaděč a spojka na Business Gate (kabel 12vl)</t>
  </si>
  <si>
    <t>2.</t>
  </si>
  <si>
    <t>Sportovní hala Karviná (Varianta s konektory E2000/APC)</t>
  </si>
  <si>
    <t>AT-3CE15CT-048 LT MiDia 48 vl. AW+, 4x12 vl./trubička, HDPE plášť, OD 8,1 mm (6 el.)</t>
  </si>
  <si>
    <t xml:space="preserve">Rozváděč optický Optokon MCNP-1S-24-E2A-C-E2000/APC </t>
  </si>
  <si>
    <t>1U rozvaděč umožňuje ukončit maximálně 24vl.</t>
  </si>
  <si>
    <t>1.</t>
  </si>
  <si>
    <t>Magistrát města Karviná_budova B (Varianta s konektory E2000/APC)</t>
  </si>
  <si>
    <t>Práce - manipulace s OK / montáž spojky / manipulace s optickými vlákny/ svařování optických vláken v ODFu / manipulace s ODF / měření / manipulace s rezervou optického kabelu</t>
  </si>
  <si>
    <t>LT MiDia SAFE, 144 vl. AW+, 12x12 vl./trubička, LS0H plášť, OD 12,3 mm (12 el.)</t>
  </si>
  <si>
    <t>Dva kabely!</t>
  </si>
  <si>
    <t>Rozvaděč optický Telco-03U-144-P1-19R-KIT, 19" E 2000</t>
  </si>
  <si>
    <t>Řeší ukončení kabelu 144vl, na druhý kabel by se musel koupit ještě jeden rozvaděč + zásobníky atd.!</t>
  </si>
  <si>
    <t>Zásobník patchcordů 1U VNT-HDC-JSD-01U</t>
  </si>
  <si>
    <t>Zásobník na buffery 1U, 19", HDC-BSD-01U</t>
  </si>
  <si>
    <t>Kryt rezervy OK kruh 700 suterén</t>
  </si>
  <si>
    <t>Svár optického vlákna ve spojce(rozvaděči) nad 36 vláken</t>
  </si>
  <si>
    <t>Vlákno</t>
  </si>
  <si>
    <t>Měření OTDR jednosměrné pro tři vlnové délky</t>
  </si>
  <si>
    <t>Záfuk optických kabelů / zakončení optických kabelů na jednotlivých lokalitách___Magistrát města Karviná</t>
  </si>
  <si>
    <t>Cena dodávka</t>
  </si>
  <si>
    <t>Cena montáž</t>
  </si>
  <si>
    <t>Řešení E2000/APC</t>
  </si>
  <si>
    <t>Magistrát města Karviná_budova B</t>
  </si>
  <si>
    <t>Sportovní hala Karviná</t>
  </si>
  <si>
    <t>Business Gate Karviná</t>
  </si>
  <si>
    <t>Mš Polská-Karviná</t>
  </si>
  <si>
    <t>Cena celkem bez DPH</t>
  </si>
  <si>
    <t>Díl 1</t>
  </si>
  <si>
    <t>Díl 2</t>
  </si>
  <si>
    <t>Natažení 2x optického kabelu 144vl. ze serverovny Magistrát budova B (podkroví) do sklepního prostoru ve stávající trase datové infrastruktury / drobné úpravy kabelové trasy v různých částech trasy /  průrazy do sklepa / dokončení kabelové trasy do RACKu v serverovně</t>
  </si>
  <si>
    <t xml:space="preserve">Drátěný žlab 50x50 </t>
  </si>
  <si>
    <t>Natažení 2x optického kabelu 144vl. ze serverovny do sklepa + manipulace s podhledy</t>
  </si>
  <si>
    <t>Lišta 40x40</t>
  </si>
  <si>
    <t xml:space="preserve">Elektroinstalační ohebná trubka 25mm-32mm /střední odolnost </t>
  </si>
  <si>
    <t>Montáž drátěných žlabů</t>
  </si>
  <si>
    <t>Montáž lišty 40x40</t>
  </si>
  <si>
    <t>Spojovací materiál / stahovací pásky aj.</t>
  </si>
  <si>
    <t>sada</t>
  </si>
  <si>
    <t>Montáž elektroinstalační ohebné trubky do kabelového roštu + RACKu + průchodů</t>
  </si>
  <si>
    <t>Průraz stěnou + zapravení průchodu</t>
  </si>
  <si>
    <t>Přípravné práce před záfukem optického kabelu - zřízení kabelové trasy, instalace datového rozvaděče, příprava chráničky pro optiku v kabelové trasy, průrazy aj.</t>
  </si>
  <si>
    <t>RACK 15U nástěnný</t>
  </si>
  <si>
    <t>Vyvazovací panel do RACKu 2U</t>
  </si>
  <si>
    <t>Elektroinstalační ohebná trubka 25mm-32mm /střední odolnost</t>
  </si>
  <si>
    <t>Montáž a ukotvení rozvaděče včetně průchodu do rozvaděče</t>
  </si>
  <si>
    <t>Montáž vyvazovacího panelu do RACKu</t>
  </si>
  <si>
    <t>Montáž elektroinstalační ohebné trubky do kabelového roštu + RACKu</t>
  </si>
  <si>
    <t>Přípravné práce před záfukem optického kabelu - zřízení kabelové trasy, příprava chráničky pro optiku v kabelové trase, průrazy aj.</t>
  </si>
  <si>
    <t>Nosník + spojky + spoj. materiál</t>
  </si>
  <si>
    <t>Vyvazovací panel do RACKu 1U</t>
  </si>
  <si>
    <t>Přípravné práce před záfukem optického kabelu - zřízení kabelové trasy, příprava chráničky pro optiku v kabelové trase, průrazy, instalace RACKu, prodloužení metalické kabeláže, napojení RACKu na síť 230V, prodloužení optického vedení na vedlejší školu aj.</t>
  </si>
  <si>
    <t>Montáž elektroinstalační ohebné trubky do kabelového roštu + RACKu + průchody</t>
  </si>
  <si>
    <t>Průraz stropem + zapravení průchodu</t>
  </si>
  <si>
    <t>Napojení RACKU na síť 230V</t>
  </si>
  <si>
    <t>Prodloužení metalických kabelů do RACKu</t>
  </si>
  <si>
    <t>Prodloužení optického kabelu do RACKu (kabel na budovu školy)</t>
  </si>
  <si>
    <t>Spojovací materilá, pásky, sádra, zakrývací materiál aj.</t>
  </si>
  <si>
    <t>Cena za dodávku D1</t>
  </si>
  <si>
    <t>Cena za montáž D1</t>
  </si>
  <si>
    <t>Cena za dodávku D2</t>
  </si>
  <si>
    <t>Cena za montáž D2</t>
  </si>
  <si>
    <t>Sumarizace za Díl_1</t>
  </si>
  <si>
    <t>Sumarizace za Díl_2</t>
  </si>
  <si>
    <t>Sumarizace za Díl_1 + Díl_2</t>
  </si>
  <si>
    <t>E2000/APC</t>
  </si>
  <si>
    <t>Součet:</t>
  </si>
  <si>
    <t>REKAPITULACE</t>
  </si>
  <si>
    <t>Dodavatel vyplní pouze červeně označené buňky na dalších listech tohoto sešitu.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</si>
</sst>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\ [$Kč-405]_-;\-* #,##0\ [$Kč-405]_-;_-* &quot;-&quot;??\ [$Kč-405]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Arial Narrow"/>
      <family val="2"/>
    </font>
    <font>
      <sz val="11"/>
      <color theme="1"/>
      <name val="Arial Narrow"/>
      <family val="2"/>
    </font>
    <font>
      <b/>
      <sz val="26"/>
      <color theme="1"/>
      <name val="Arial Narrow"/>
      <family val="2"/>
    </font>
    <font>
      <b/>
      <sz val="18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16"/>
      <color theme="1"/>
      <name val="Arial Narrow"/>
      <family val="2"/>
    </font>
    <font>
      <sz val="36"/>
      <color theme="1"/>
      <name val="Arial Narrow"/>
      <family val="2"/>
    </font>
    <font>
      <b/>
      <sz val="14"/>
      <color theme="3"/>
      <name val="Arial Narrow"/>
      <family val="2"/>
    </font>
    <font>
      <b/>
      <i/>
      <sz val="11"/>
      <color theme="1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FF0000"/>
      <name val="Arial Narrow"/>
      <family val="2"/>
    </font>
    <font>
      <b/>
      <sz val="14"/>
      <name val="Arial Narrow"/>
      <family val="2"/>
    </font>
    <font>
      <sz val="11"/>
      <color rgb="FFFF0000"/>
      <name val="Arial Narrow"/>
      <family val="2"/>
    </font>
    <font>
      <b/>
      <sz val="14"/>
      <color rgb="FFFF0000"/>
      <name val="Arial Narrow"/>
      <family val="2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/>
      <top style="thin"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medium"/>
      <top style="thin"/>
      <bottom/>
      <diagonal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164" fontId="7" fillId="0" borderId="0" xfId="0" applyNumberFormat="1" applyFont="1"/>
    <xf numFmtId="0" fontId="8" fillId="0" borderId="0" xfId="0" applyFont="1"/>
    <xf numFmtId="0" fontId="3" fillId="0" borderId="0" xfId="0" applyFont="1" applyFill="1"/>
    <xf numFmtId="0" fontId="3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3" fillId="4" borderId="12" xfId="0" applyFont="1" applyFill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" fontId="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vertical="center"/>
    </xf>
    <xf numFmtId="164" fontId="14" fillId="0" borderId="14" xfId="0" applyNumberFormat="1" applyFont="1" applyBorder="1" applyAlignment="1">
      <alignment vertical="center"/>
    </xf>
    <xf numFmtId="1" fontId="3" fillId="0" borderId="2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0" applyNumberFormat="1" applyFont="1"/>
    <xf numFmtId="164" fontId="17" fillId="0" borderId="25" xfId="0" applyNumberFormat="1" applyFont="1" applyBorder="1" applyAlignment="1">
      <alignment horizontal="center" vertical="center"/>
    </xf>
    <xf numFmtId="164" fontId="17" fillId="0" borderId="26" xfId="0" applyNumberFormat="1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164" fontId="3" fillId="5" borderId="18" xfId="0" applyNumberFormat="1" applyFont="1" applyFill="1" applyBorder="1" applyAlignment="1">
      <alignment vertical="center"/>
    </xf>
    <xf numFmtId="164" fontId="3" fillId="5" borderId="19" xfId="0" applyNumberFormat="1" applyFont="1" applyFill="1" applyBorder="1" applyAlignment="1">
      <alignment vertical="center"/>
    </xf>
    <xf numFmtId="164" fontId="3" fillId="5" borderId="17" xfId="0" applyNumberFormat="1" applyFont="1" applyFill="1" applyBorder="1" applyAlignment="1">
      <alignment vertical="center"/>
    </xf>
    <xf numFmtId="164" fontId="3" fillId="5" borderId="13" xfId="0" applyNumberFormat="1" applyFont="1" applyFill="1" applyBorder="1" applyAlignment="1">
      <alignment vertical="center"/>
    </xf>
    <xf numFmtId="164" fontId="3" fillId="5" borderId="1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3" fillId="5" borderId="13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vertical="center"/>
    </xf>
    <xf numFmtId="164" fontId="3" fillId="5" borderId="9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0" fontId="9" fillId="6" borderId="25" xfId="0" applyFont="1" applyFill="1" applyBorder="1" applyAlignment="1">
      <alignment horizontal="right"/>
    </xf>
    <xf numFmtId="164" fontId="3" fillId="0" borderId="0" xfId="0" applyNumberFormat="1" applyFont="1" applyAlignment="1">
      <alignment vertical="center"/>
    </xf>
    <xf numFmtId="165" fontId="7" fillId="0" borderId="0" xfId="0" applyNumberFormat="1" applyFont="1"/>
    <xf numFmtId="0" fontId="12" fillId="0" borderId="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13" fillId="0" borderId="18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164" fontId="14" fillId="0" borderId="1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64" fontId="3" fillId="0" borderId="33" xfId="20" applyNumberFormat="1" applyFont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4" fontId="3" fillId="0" borderId="35" xfId="20" applyNumberFormat="1" applyFont="1" applyBorder="1" applyAlignment="1">
      <alignment vertical="center"/>
    </xf>
    <xf numFmtId="164" fontId="3" fillId="0" borderId="36" xfId="0" applyNumberFormat="1" applyFont="1" applyBorder="1" applyAlignment="1">
      <alignment vertical="center"/>
    </xf>
    <xf numFmtId="164" fontId="3" fillId="0" borderId="37" xfId="20" applyNumberFormat="1" applyFont="1" applyBorder="1" applyAlignment="1">
      <alignment vertical="center"/>
    </xf>
    <xf numFmtId="164" fontId="3" fillId="0" borderId="38" xfId="0" applyNumberFormat="1" applyFont="1" applyBorder="1" applyAlignment="1">
      <alignment vertical="center"/>
    </xf>
    <xf numFmtId="164" fontId="3" fillId="0" borderId="39" xfId="20" applyNumberFormat="1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164" fontId="3" fillId="0" borderId="40" xfId="20" applyNumberFormat="1" applyFont="1" applyBorder="1" applyAlignment="1">
      <alignment vertical="center"/>
    </xf>
    <xf numFmtId="164" fontId="3" fillId="0" borderId="35" xfId="0" applyNumberFormat="1" applyFont="1" applyBorder="1" applyAlignment="1">
      <alignment vertical="center"/>
    </xf>
    <xf numFmtId="164" fontId="3" fillId="0" borderId="33" xfId="2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2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2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14" fillId="0" borderId="37" xfId="20" applyNumberFormat="1" applyFont="1" applyBorder="1" applyAlignment="1">
      <alignment vertical="center"/>
    </xf>
    <xf numFmtId="164" fontId="14" fillId="0" borderId="38" xfId="0" applyNumberFormat="1" applyFont="1" applyBorder="1" applyAlignment="1">
      <alignment vertical="center"/>
    </xf>
    <xf numFmtId="164" fontId="14" fillId="0" borderId="33" xfId="20" applyNumberFormat="1" applyFont="1" applyBorder="1" applyAlignment="1">
      <alignment vertical="center"/>
    </xf>
    <xf numFmtId="164" fontId="14" fillId="0" borderId="34" xfId="0" applyNumberFormat="1" applyFont="1" applyBorder="1" applyAlignment="1">
      <alignment vertical="center"/>
    </xf>
    <xf numFmtId="164" fontId="14" fillId="0" borderId="39" xfId="0" applyNumberFormat="1" applyFont="1" applyBorder="1" applyAlignment="1">
      <alignment vertical="center"/>
    </xf>
    <xf numFmtId="164" fontId="14" fillId="0" borderId="33" xfId="0" applyNumberFormat="1" applyFont="1" applyBorder="1" applyAlignment="1">
      <alignment vertical="center"/>
    </xf>
    <xf numFmtId="164" fontId="3" fillId="0" borderId="39" xfId="0" applyNumberFormat="1" applyFont="1" applyBorder="1" applyAlignment="1">
      <alignment vertical="center"/>
    </xf>
    <xf numFmtId="164" fontId="3" fillId="0" borderId="40" xfId="0" applyNumberFormat="1" applyFont="1" applyBorder="1" applyAlignment="1">
      <alignment vertical="center"/>
    </xf>
    <xf numFmtId="164" fontId="14" fillId="0" borderId="23" xfId="0" applyNumberFormat="1" applyFont="1" applyBorder="1" applyAlignment="1">
      <alignment vertical="center"/>
    </xf>
    <xf numFmtId="164" fontId="3" fillId="0" borderId="37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3" xfId="20" applyNumberFormat="1" applyFont="1" applyBorder="1" applyAlignment="1">
      <alignment horizontal="center" vertical="center"/>
    </xf>
    <xf numFmtId="164" fontId="3" fillId="0" borderId="42" xfId="2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164" fontId="3" fillId="0" borderId="35" xfId="2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37" xfId="0" applyNumberFormat="1" applyFont="1" applyFill="1" applyBorder="1" applyAlignment="1">
      <alignment vertical="center"/>
    </xf>
    <xf numFmtId="0" fontId="3" fillId="0" borderId="0" xfId="0" applyFont="1" applyProtection="1">
      <protection locked="0"/>
    </xf>
    <xf numFmtId="0" fontId="15" fillId="7" borderId="0" xfId="0" applyFont="1" applyFill="1" applyAlignment="1">
      <alignment horizontal="left"/>
    </xf>
    <xf numFmtId="0" fontId="12" fillId="8" borderId="0" xfId="0" applyFont="1" applyFill="1" applyAlignment="1">
      <alignment horizontal="left"/>
    </xf>
    <xf numFmtId="164" fontId="9" fillId="3" borderId="44" xfId="0" applyNumberFormat="1" applyFont="1" applyFill="1" applyBorder="1" applyAlignment="1">
      <alignment horizontal="center" vertical="center"/>
    </xf>
    <xf numFmtId="164" fontId="9" fillId="3" borderId="45" xfId="0" applyNumberFormat="1" applyFont="1" applyFill="1" applyBorder="1" applyAlignment="1">
      <alignment horizontal="center" vertical="center"/>
    </xf>
    <xf numFmtId="164" fontId="6" fillId="3" borderId="46" xfId="0" applyNumberFormat="1" applyFont="1" applyFill="1" applyBorder="1" applyAlignment="1">
      <alignment horizontal="center" vertical="center"/>
    </xf>
    <xf numFmtId="164" fontId="6" fillId="3" borderId="47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16" fillId="9" borderId="46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1" fillId="3" borderId="51" xfId="0" applyFont="1" applyFill="1" applyBorder="1" applyAlignment="1">
      <alignment horizontal="left" vertical="center" wrapText="1"/>
    </xf>
    <xf numFmtId="0" fontId="11" fillId="3" borderId="52" xfId="0" applyFont="1" applyFill="1" applyBorder="1" applyAlignment="1">
      <alignment horizontal="left" vertical="center" wrapText="1"/>
    </xf>
    <xf numFmtId="0" fontId="11" fillId="3" borderId="45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9" fillId="10" borderId="0" xfId="0" applyFont="1" applyFill="1" applyAlignment="1">
      <alignment horizontal="center" vertical="center"/>
    </xf>
    <xf numFmtId="164" fontId="20" fillId="11" borderId="54" xfId="0" applyNumberFormat="1" applyFont="1" applyFill="1" applyBorder="1" applyAlignment="1" applyProtection="1">
      <alignment vertical="center"/>
      <protection locked="0"/>
    </xf>
    <xf numFmtId="164" fontId="20" fillId="11" borderId="9" xfId="0" applyNumberFormat="1" applyFont="1" applyFill="1" applyBorder="1" applyAlignment="1" applyProtection="1">
      <alignment vertical="center"/>
      <protection locked="0"/>
    </xf>
    <xf numFmtId="164" fontId="20" fillId="11" borderId="17" xfId="0" applyNumberFormat="1" applyFont="1" applyFill="1" applyBorder="1" applyAlignment="1" applyProtection="1">
      <alignment vertical="center"/>
      <protection locked="0"/>
    </xf>
    <xf numFmtId="164" fontId="20" fillId="11" borderId="13" xfId="0" applyNumberFormat="1" applyFont="1" applyFill="1" applyBorder="1" applyAlignment="1" applyProtection="1">
      <alignment vertical="center"/>
      <protection locked="0"/>
    </xf>
    <xf numFmtId="164" fontId="20" fillId="11" borderId="9" xfId="20" applyNumberFormat="1" applyFont="1" applyFill="1" applyBorder="1" applyAlignment="1" applyProtection="1">
      <alignment vertical="center"/>
      <protection locked="0"/>
    </xf>
    <xf numFmtId="164" fontId="20" fillId="11" borderId="22" xfId="20" applyNumberFormat="1" applyFont="1" applyFill="1" applyBorder="1" applyAlignment="1" applyProtection="1">
      <alignment vertical="center"/>
      <protection locked="0"/>
    </xf>
    <xf numFmtId="164" fontId="20" fillId="11" borderId="55" xfId="0" applyNumberFormat="1" applyFont="1" applyFill="1" applyBorder="1" applyAlignment="1" applyProtection="1">
      <alignment vertical="center"/>
      <protection locked="0"/>
    </xf>
    <xf numFmtId="164" fontId="20" fillId="11" borderId="4" xfId="0" applyNumberFormat="1" applyFont="1" applyFill="1" applyBorder="1" applyAlignment="1" applyProtection="1">
      <alignment vertical="center"/>
      <protection locked="0"/>
    </xf>
    <xf numFmtId="164" fontId="20" fillId="11" borderId="56" xfId="0" applyNumberFormat="1" applyFont="1" applyFill="1" applyBorder="1" applyAlignment="1" applyProtection="1">
      <alignment vertical="center"/>
      <protection locked="0"/>
    </xf>
    <xf numFmtId="164" fontId="20" fillId="11" borderId="54" xfId="0" applyNumberFormat="1" applyFont="1" applyFill="1" applyBorder="1" applyAlignment="1" applyProtection="1">
      <alignment horizontal="center" vertical="center"/>
      <protection locked="0"/>
    </xf>
    <xf numFmtId="164" fontId="20" fillId="11" borderId="9" xfId="0" applyNumberFormat="1" applyFont="1" applyFill="1" applyBorder="1" applyAlignment="1" applyProtection="1">
      <alignment horizontal="center" vertical="center"/>
      <protection locked="0"/>
    </xf>
    <xf numFmtId="164" fontId="20" fillId="11" borderId="22" xfId="0" applyNumberFormat="1" applyFont="1" applyFill="1" applyBorder="1" applyAlignment="1" applyProtection="1">
      <alignment horizontal="center" vertical="center"/>
      <protection locked="0"/>
    </xf>
    <xf numFmtId="164" fontId="20" fillId="11" borderId="14" xfId="0" applyNumberFormat="1" applyFont="1" applyFill="1" applyBorder="1" applyAlignment="1" applyProtection="1">
      <alignment horizontal="center" vertical="center"/>
      <protection locked="0"/>
    </xf>
    <xf numFmtId="164" fontId="20" fillId="11" borderId="21" xfId="0" applyNumberFormat="1" applyFont="1" applyFill="1" applyBorder="1" applyAlignment="1" applyProtection="1">
      <alignment vertical="center"/>
      <protection locked="0"/>
    </xf>
    <xf numFmtId="0" fontId="20" fillId="11" borderId="0" xfId="0" applyFont="1" applyFill="1" applyAlignment="1">
      <alignment horizontal="left"/>
    </xf>
    <xf numFmtId="0" fontId="16" fillId="9" borderId="26" xfId="0" applyFont="1" applyFill="1" applyBorder="1" applyAlignment="1">
      <alignment horizontal="center" vertical="center" wrapText="1"/>
    </xf>
    <xf numFmtId="0" fontId="16" fillId="9" borderId="57" xfId="0" applyFont="1" applyFill="1" applyBorder="1" applyAlignment="1">
      <alignment horizontal="center" vertical="center" wrapText="1"/>
    </xf>
    <xf numFmtId="164" fontId="6" fillId="3" borderId="57" xfId="0" applyNumberFormat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0" fontId="18" fillId="3" borderId="26" xfId="0" applyFont="1" applyFill="1" applyBorder="1"/>
    <xf numFmtId="164" fontId="21" fillId="3" borderId="57" xfId="0" applyNumberFormat="1" applyFont="1" applyFill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/>
    </xf>
    <xf numFmtId="0" fontId="16" fillId="9" borderId="4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tabSelected="1" workbookViewId="0" topLeftCell="A1">
      <selection activeCell="D24" sqref="D24"/>
    </sheetView>
  </sheetViews>
  <sheetFormatPr defaultColWidth="8.8515625" defaultRowHeight="15"/>
  <cols>
    <col min="1" max="1" width="8.8515625" style="2" customWidth="1"/>
    <col min="2" max="2" width="40.00390625" style="2" customWidth="1"/>
    <col min="3" max="4" width="13.421875" style="2" customWidth="1"/>
    <col min="5" max="5" width="3.57421875" style="2" customWidth="1"/>
    <col min="6" max="6" width="2.7109375" style="2" customWidth="1"/>
    <col min="7" max="8" width="13.421875" style="2" customWidth="1"/>
    <col min="9" max="9" width="3.57421875" style="2" customWidth="1"/>
    <col min="10" max="10" width="8.8515625" style="2" customWidth="1"/>
    <col min="11" max="11" width="16.7109375" style="2" customWidth="1"/>
    <col min="12" max="16384" width="8.8515625" style="2" customWidth="1"/>
  </cols>
  <sheetData>
    <row r="2" spans="2:11" ht="23.25">
      <c r="B2" s="127" t="s">
        <v>108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2:6" ht="15">
      <c r="B3" s="173" t="s">
        <v>109</v>
      </c>
      <c r="C3" s="173"/>
      <c r="D3" s="173"/>
      <c r="E3" s="173"/>
      <c r="F3" s="173"/>
    </row>
    <row r="4" spans="2:11" ht="15">
      <c r="B4" s="128" t="s">
        <v>60</v>
      </c>
      <c r="C4" s="128"/>
      <c r="D4" s="128"/>
      <c r="E4" s="128"/>
      <c r="F4" s="128"/>
      <c r="G4" s="128"/>
      <c r="H4" s="128"/>
      <c r="I4" s="128"/>
      <c r="J4" s="128"/>
      <c r="K4" s="128"/>
    </row>
    <row r="5" ht="17.25" thickBot="1"/>
    <row r="6" spans="3:11" ht="15">
      <c r="C6" s="134" t="s">
        <v>103</v>
      </c>
      <c r="D6" s="135"/>
      <c r="E6" s="181"/>
      <c r="G6" s="134" t="s">
        <v>104</v>
      </c>
      <c r="H6" s="135"/>
      <c r="I6" s="181"/>
      <c r="K6" s="174" t="s">
        <v>105</v>
      </c>
    </row>
    <row r="7" spans="3:11" ht="25.15" customHeight="1" thickBot="1">
      <c r="C7" s="136"/>
      <c r="D7" s="137"/>
      <c r="E7" s="182"/>
      <c r="G7" s="136"/>
      <c r="H7" s="137"/>
      <c r="I7" s="182"/>
      <c r="K7" s="175"/>
    </row>
    <row r="8" spans="2:11" ht="25.15" customHeight="1" thickBot="1">
      <c r="B8" s="47"/>
      <c r="C8" s="131" t="s">
        <v>63</v>
      </c>
      <c r="D8" s="132"/>
      <c r="E8" s="133"/>
      <c r="F8" s="48"/>
      <c r="G8" s="131" t="s">
        <v>63</v>
      </c>
      <c r="H8" s="132"/>
      <c r="I8" s="133"/>
      <c r="K8" s="176"/>
    </row>
    <row r="9" spans="2:11" ht="17.25" thickBot="1">
      <c r="B9" s="47"/>
      <c r="C9" s="49" t="s">
        <v>61</v>
      </c>
      <c r="D9" s="50" t="s">
        <v>62</v>
      </c>
      <c r="E9" s="133"/>
      <c r="F9" s="48"/>
      <c r="G9" s="49" t="s">
        <v>61</v>
      </c>
      <c r="H9" s="50" t="s">
        <v>62</v>
      </c>
      <c r="I9" s="133"/>
      <c r="K9" s="50" t="s">
        <v>106</v>
      </c>
    </row>
    <row r="10" spans="1:11" ht="27.6" customHeight="1">
      <c r="A10" s="51" t="s">
        <v>47</v>
      </c>
      <c r="B10" s="52" t="s">
        <v>64</v>
      </c>
      <c r="C10" s="53">
        <f>'1_Magistrát_var._E2-APC'!F4</f>
        <v>0</v>
      </c>
      <c r="D10" s="54">
        <f>'1_Magistrát_var._E2-APC'!F5</f>
        <v>0</v>
      </c>
      <c r="E10" s="133"/>
      <c r="F10" s="48"/>
      <c r="G10" s="55">
        <f>'1_Magistrát_var._E2-APC'!F8</f>
        <v>0</v>
      </c>
      <c r="H10" s="54">
        <f>'1_Magistrát_var._E2-APC'!F9</f>
        <v>0</v>
      </c>
      <c r="I10" s="133"/>
      <c r="K10" s="177">
        <f>C10+D10+G10+H10</f>
        <v>0</v>
      </c>
    </row>
    <row r="11" spans="1:11" ht="27.6" customHeight="1">
      <c r="A11" s="58" t="s">
        <v>42</v>
      </c>
      <c r="B11" s="59" t="s">
        <v>65</v>
      </c>
      <c r="C11" s="23">
        <f>'2_Sport_hala_var._E2-APC'!F4</f>
        <v>0</v>
      </c>
      <c r="D11" s="60">
        <f>'2_Sport_hala_var._E2-APC'!F5</f>
        <v>0</v>
      </c>
      <c r="E11" s="133"/>
      <c r="F11" s="48"/>
      <c r="G11" s="61">
        <f>'2_Sport_hala_var._E2-APC'!F8</f>
        <v>0</v>
      </c>
      <c r="H11" s="60">
        <f>'2_Sport_hala_var._E2-APC'!F9</f>
        <v>0</v>
      </c>
      <c r="I11" s="133"/>
      <c r="K11" s="177">
        <f>C11+D11+G11+H11</f>
        <v>0</v>
      </c>
    </row>
    <row r="12" spans="1:11" ht="27.6" customHeight="1">
      <c r="A12" s="62" t="s">
        <v>37</v>
      </c>
      <c r="B12" s="63" t="s">
        <v>66</v>
      </c>
      <c r="C12" s="64">
        <f>'3_Business_G_var._E2-APC'!F4</f>
        <v>0</v>
      </c>
      <c r="D12" s="57">
        <f>'3_Business_G_var._E2-APC'!F5</f>
        <v>0</v>
      </c>
      <c r="E12" s="133"/>
      <c r="F12" s="48"/>
      <c r="G12" s="56">
        <f>'3_Business_G_var._E2-APC'!F8</f>
        <v>0</v>
      </c>
      <c r="H12" s="57">
        <f>'3_Business_G_var._E2-APC'!F9</f>
        <v>0</v>
      </c>
      <c r="I12" s="133"/>
      <c r="K12" s="177">
        <f>C12+D12+G12+H12</f>
        <v>0</v>
      </c>
    </row>
    <row r="13" spans="1:11" ht="27.6" customHeight="1" thickBot="1">
      <c r="A13" s="65" t="s">
        <v>0</v>
      </c>
      <c r="B13" s="66" t="s">
        <v>67</v>
      </c>
      <c r="C13" s="45">
        <f>'4_Mš_Polská_var._E2-APC'!F4</f>
        <v>0</v>
      </c>
      <c r="D13" s="67">
        <f>'4_Mš_Polská_var._E2-APC'!F5</f>
        <v>0</v>
      </c>
      <c r="E13" s="133"/>
      <c r="F13" s="48"/>
      <c r="G13" s="68">
        <f>'4_Mš_Polská_var._E2-APC'!F8</f>
        <v>0</v>
      </c>
      <c r="H13" s="67">
        <f>'4_Mš_Polská_var._E2-APC'!F9</f>
        <v>0</v>
      </c>
      <c r="I13" s="133"/>
      <c r="K13" s="178">
        <f>C13+D13+G13+H13</f>
        <v>0</v>
      </c>
    </row>
    <row r="14" ht="17.25" thickBot="1">
      <c r="K14" s="179" t="s">
        <v>107</v>
      </c>
    </row>
    <row r="15" spans="2:11" ht="21" thickBot="1">
      <c r="B15" s="69" t="s">
        <v>68</v>
      </c>
      <c r="C15" s="129">
        <f>SUM(C10:D13)</f>
        <v>0</v>
      </c>
      <c r="D15" s="130"/>
      <c r="E15" s="70"/>
      <c r="F15" s="70"/>
      <c r="G15" s="129">
        <f>SUM(G10:H13)</f>
        <v>0</v>
      </c>
      <c r="H15" s="130"/>
      <c r="I15" s="70"/>
      <c r="K15" s="180">
        <f>SUM(K10:K13)</f>
        <v>0</v>
      </c>
    </row>
  </sheetData>
  <sheetProtection algorithmName="SHA-512" hashValue="MqbX7fQgOS7JXCo4d2rNKaNA/sT/yzweCiESNyJ0j5ntBM872XkzlbvgtMnfsRvuNK8lXyMhPGYTSyO33HgaQg==" saltValue="Bu/MlUa1fbiG6Kl6MCbWqw==" spinCount="100000" sheet="1" objects="1" scenarios="1" selectLockedCells="1"/>
  <mergeCells count="14">
    <mergeCell ref="B3:F3"/>
    <mergeCell ref="J2:K2"/>
    <mergeCell ref="J4:K4"/>
    <mergeCell ref="K6:K7"/>
    <mergeCell ref="C15:D15"/>
    <mergeCell ref="G15:H15"/>
    <mergeCell ref="B2:I2"/>
    <mergeCell ref="B4:I4"/>
    <mergeCell ref="C8:D8"/>
    <mergeCell ref="E8:E13"/>
    <mergeCell ref="C6:E7"/>
    <mergeCell ref="G6:I7"/>
    <mergeCell ref="G8:H8"/>
    <mergeCell ref="I8:I1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 topLeftCell="A1">
      <selection activeCell="E19" sqref="E19"/>
    </sheetView>
  </sheetViews>
  <sheetFormatPr defaultColWidth="8.8515625" defaultRowHeight="15"/>
  <cols>
    <col min="1" max="1" width="8.8515625" style="2" customWidth="1"/>
    <col min="2" max="2" width="72.7109375" style="2" customWidth="1"/>
    <col min="3" max="3" width="11.57421875" style="2" customWidth="1"/>
    <col min="4" max="4" width="11.7109375" style="2" customWidth="1"/>
    <col min="5" max="8" width="19.28125" style="2" customWidth="1"/>
    <col min="9" max="9" width="49.7109375" style="2" customWidth="1"/>
    <col min="10" max="16384" width="8.8515625" style="2" customWidth="1"/>
  </cols>
  <sheetData>
    <row r="1" spans="1:9" ht="39" customHeight="1">
      <c r="A1" s="1" t="s">
        <v>47</v>
      </c>
      <c r="B1" s="138" t="s">
        <v>48</v>
      </c>
      <c r="C1" s="138"/>
      <c r="D1" s="138"/>
      <c r="E1" s="138"/>
      <c r="F1" s="138"/>
      <c r="G1" s="138"/>
      <c r="H1" s="138"/>
      <c r="I1" s="138"/>
    </row>
    <row r="2" spans="1:6" ht="39" customHeight="1">
      <c r="A2" s="3"/>
      <c r="B2" s="4"/>
      <c r="C2" s="4"/>
      <c r="D2" s="4"/>
      <c r="E2" s="139"/>
      <c r="F2" s="139"/>
    </row>
    <row r="3" spans="3:6" ht="30.6" customHeight="1">
      <c r="C3" s="140" t="s">
        <v>69</v>
      </c>
      <c r="D3" s="140"/>
      <c r="E3" s="141"/>
      <c r="F3" s="141"/>
    </row>
    <row r="4" spans="3:6" ht="27.6" customHeight="1">
      <c r="C4" s="140"/>
      <c r="D4" s="140"/>
      <c r="E4" s="5" t="s">
        <v>99</v>
      </c>
      <c r="F4" s="6">
        <f>SUM(F17:F30)</f>
        <v>0</v>
      </c>
    </row>
    <row r="5" spans="3:6" ht="27.6" customHeight="1">
      <c r="C5" s="140"/>
      <c r="D5" s="140"/>
      <c r="E5" s="5" t="s">
        <v>100</v>
      </c>
      <c r="F5" s="6">
        <f>SUM(H17:H30)</f>
        <v>0</v>
      </c>
    </row>
    <row r="6" ht="27.6" customHeight="1">
      <c r="C6" s="7"/>
    </row>
    <row r="7" spans="3:6" ht="27.6" customHeight="1">
      <c r="C7" s="142" t="s">
        <v>70</v>
      </c>
      <c r="D7" s="142"/>
      <c r="E7" s="141"/>
      <c r="F7" s="141"/>
    </row>
    <row r="8" spans="3:6" ht="27.6" customHeight="1">
      <c r="C8" s="142"/>
      <c r="D8" s="142"/>
      <c r="E8" s="5" t="s">
        <v>101</v>
      </c>
      <c r="F8" s="6">
        <f>SUM(F32:F40)</f>
        <v>0</v>
      </c>
    </row>
    <row r="9" spans="3:6" ht="27.6" customHeight="1">
      <c r="C9" s="142"/>
      <c r="D9" s="142"/>
      <c r="E9" s="5" t="s">
        <v>102</v>
      </c>
      <c r="F9" s="6">
        <f>SUM(H32:H40)</f>
        <v>0</v>
      </c>
    </row>
    <row r="10" ht="17.25" thickBot="1"/>
    <row r="11" spans="1:9" ht="14.45" customHeight="1">
      <c r="A11" s="8"/>
      <c r="B11" s="8"/>
      <c r="E11" s="146"/>
      <c r="F11" s="147"/>
      <c r="G11" s="147"/>
      <c r="H11" s="148"/>
      <c r="I11" s="152" t="s">
        <v>2</v>
      </c>
    </row>
    <row r="12" spans="5:9" ht="14.45" customHeight="1">
      <c r="E12" s="149"/>
      <c r="F12" s="150"/>
      <c r="G12" s="150"/>
      <c r="H12" s="151"/>
      <c r="I12" s="153"/>
    </row>
    <row r="13" spans="5:9" ht="15">
      <c r="E13" s="155" t="s">
        <v>3</v>
      </c>
      <c r="F13" s="156"/>
      <c r="G13" s="156" t="s">
        <v>4</v>
      </c>
      <c r="H13" s="157"/>
      <c r="I13" s="153"/>
    </row>
    <row r="14" spans="5:9" ht="28.15" customHeight="1" thickBot="1">
      <c r="E14" s="149" t="s">
        <v>5</v>
      </c>
      <c r="F14" s="150"/>
      <c r="G14" s="150" t="s">
        <v>5</v>
      </c>
      <c r="H14" s="151"/>
      <c r="I14" s="153"/>
    </row>
    <row r="15" spans="1:9" ht="17.25" thickBot="1">
      <c r="A15" s="9" t="s">
        <v>6</v>
      </c>
      <c r="B15" s="10" t="s">
        <v>7</v>
      </c>
      <c r="C15" s="10" t="s">
        <v>8</v>
      </c>
      <c r="D15" s="11" t="s">
        <v>9</v>
      </c>
      <c r="E15" s="12" t="s">
        <v>10</v>
      </c>
      <c r="F15" s="13" t="s">
        <v>11</v>
      </c>
      <c r="G15" s="13" t="s">
        <v>10</v>
      </c>
      <c r="H15" s="14" t="s">
        <v>11</v>
      </c>
      <c r="I15" s="154"/>
    </row>
    <row r="16" spans="1:9" ht="91.9" customHeight="1" thickBot="1">
      <c r="A16" s="15" t="s">
        <v>69</v>
      </c>
      <c r="B16" s="143" t="s">
        <v>49</v>
      </c>
      <c r="C16" s="144"/>
      <c r="D16" s="144"/>
      <c r="E16" s="144"/>
      <c r="F16" s="144"/>
      <c r="G16" s="144"/>
      <c r="H16" s="144"/>
      <c r="I16" s="145"/>
    </row>
    <row r="17" spans="1:9" ht="30" customHeight="1">
      <c r="A17" s="16">
        <v>1</v>
      </c>
      <c r="B17" s="72" t="s">
        <v>50</v>
      </c>
      <c r="C17" s="17">
        <v>240</v>
      </c>
      <c r="D17" s="18" t="s">
        <v>14</v>
      </c>
      <c r="E17" s="159">
        <v>0</v>
      </c>
      <c r="F17" s="19">
        <f>C17*E17</f>
        <v>0</v>
      </c>
      <c r="G17" s="90"/>
      <c r="H17" s="90"/>
      <c r="I17" s="21" t="s">
        <v>51</v>
      </c>
    </row>
    <row r="18" spans="1:9" ht="30" customHeight="1">
      <c r="A18" s="22">
        <v>2</v>
      </c>
      <c r="B18" s="26" t="s">
        <v>52</v>
      </c>
      <c r="C18" s="17">
        <v>1</v>
      </c>
      <c r="D18" s="18" t="s">
        <v>16</v>
      </c>
      <c r="E18" s="159">
        <v>0</v>
      </c>
      <c r="F18" s="19">
        <f aca="true" t="shared" si="0" ref="F18:F35">C18*E18</f>
        <v>0</v>
      </c>
      <c r="G18" s="160">
        <v>0</v>
      </c>
      <c r="H18" s="24">
        <f>C18*G18</f>
        <v>0</v>
      </c>
      <c r="I18" s="25" t="s">
        <v>53</v>
      </c>
    </row>
    <row r="19" spans="1:9" ht="30" customHeight="1">
      <c r="A19" s="22">
        <v>3</v>
      </c>
      <c r="B19" s="26" t="s">
        <v>54</v>
      </c>
      <c r="C19" s="17">
        <v>1</v>
      </c>
      <c r="D19" s="18" t="s">
        <v>16</v>
      </c>
      <c r="E19" s="159">
        <v>0</v>
      </c>
      <c r="F19" s="19">
        <f t="shared" si="0"/>
        <v>0</v>
      </c>
      <c r="G19" s="160">
        <v>0</v>
      </c>
      <c r="H19" s="24">
        <f aca="true" t="shared" si="1" ref="H19:H23">C19*G19</f>
        <v>0</v>
      </c>
      <c r="I19" s="27"/>
    </row>
    <row r="20" spans="1:9" ht="30" customHeight="1">
      <c r="A20" s="22">
        <v>4</v>
      </c>
      <c r="B20" s="26" t="s">
        <v>55</v>
      </c>
      <c r="C20" s="17">
        <v>1</v>
      </c>
      <c r="D20" s="18" t="s">
        <v>16</v>
      </c>
      <c r="E20" s="159">
        <v>0</v>
      </c>
      <c r="F20" s="19">
        <f t="shared" si="0"/>
        <v>0</v>
      </c>
      <c r="G20" s="160">
        <v>0</v>
      </c>
      <c r="H20" s="24">
        <f t="shared" si="1"/>
        <v>0</v>
      </c>
      <c r="I20" s="27"/>
    </row>
    <row r="21" spans="1:9" ht="30" customHeight="1">
      <c r="A21" s="22">
        <v>5</v>
      </c>
      <c r="B21" s="26" t="s">
        <v>17</v>
      </c>
      <c r="C21" s="17">
        <v>1</v>
      </c>
      <c r="D21" s="18" t="s">
        <v>16</v>
      </c>
      <c r="E21" s="159">
        <v>0</v>
      </c>
      <c r="F21" s="19">
        <f t="shared" si="0"/>
        <v>0</v>
      </c>
      <c r="G21" s="90"/>
      <c r="H21" s="90"/>
      <c r="I21" s="27"/>
    </row>
    <row r="22" spans="1:9" ht="30" customHeight="1">
      <c r="A22" s="22">
        <v>6</v>
      </c>
      <c r="B22" s="26" t="s">
        <v>39</v>
      </c>
      <c r="C22" s="17">
        <v>1</v>
      </c>
      <c r="D22" s="18" t="s">
        <v>16</v>
      </c>
      <c r="E22" s="159">
        <v>0</v>
      </c>
      <c r="F22" s="19">
        <f t="shared" si="0"/>
        <v>0</v>
      </c>
      <c r="G22" s="160">
        <v>0</v>
      </c>
      <c r="H22" s="24">
        <f t="shared" si="1"/>
        <v>0</v>
      </c>
      <c r="I22" s="27"/>
    </row>
    <row r="23" spans="1:9" ht="30" customHeight="1">
      <c r="A23" s="22">
        <v>7</v>
      </c>
      <c r="B23" s="26" t="s">
        <v>56</v>
      </c>
      <c r="C23" s="17">
        <v>1</v>
      </c>
      <c r="D23" s="18" t="s">
        <v>16</v>
      </c>
      <c r="E23" s="159">
        <v>0</v>
      </c>
      <c r="F23" s="19">
        <f t="shared" si="0"/>
        <v>0</v>
      </c>
      <c r="G23" s="160">
        <v>0</v>
      </c>
      <c r="H23" s="24">
        <f t="shared" si="1"/>
        <v>0</v>
      </c>
      <c r="I23" s="27"/>
    </row>
    <row r="24" spans="1:9" ht="30" customHeight="1">
      <c r="A24" s="22">
        <v>8</v>
      </c>
      <c r="B24" s="26" t="s">
        <v>57</v>
      </c>
      <c r="C24" s="17">
        <v>144</v>
      </c>
      <c r="D24" s="18" t="s">
        <v>58</v>
      </c>
      <c r="E24" s="159">
        <v>0</v>
      </c>
      <c r="F24" s="19">
        <f t="shared" si="0"/>
        <v>0</v>
      </c>
      <c r="G24" s="90"/>
      <c r="H24" s="91"/>
      <c r="I24" s="27"/>
    </row>
    <row r="25" spans="1:9" ht="30" customHeight="1">
      <c r="A25" s="22">
        <v>9</v>
      </c>
      <c r="B25" s="26" t="s">
        <v>59</v>
      </c>
      <c r="C25" s="17">
        <v>144</v>
      </c>
      <c r="D25" s="18" t="s">
        <v>58</v>
      </c>
      <c r="E25" s="159">
        <v>0</v>
      </c>
      <c r="F25" s="19">
        <f t="shared" si="0"/>
        <v>0</v>
      </c>
      <c r="G25" s="90"/>
      <c r="H25" s="91"/>
      <c r="I25" s="27"/>
    </row>
    <row r="26" spans="1:9" ht="30" customHeight="1">
      <c r="A26" s="22">
        <v>10</v>
      </c>
      <c r="B26" s="26" t="s">
        <v>29</v>
      </c>
      <c r="C26" s="17">
        <v>576</v>
      </c>
      <c r="D26" s="18" t="s">
        <v>58</v>
      </c>
      <c r="E26" s="159">
        <v>0</v>
      </c>
      <c r="F26" s="19">
        <f t="shared" si="0"/>
        <v>0</v>
      </c>
      <c r="G26" s="90"/>
      <c r="H26" s="91"/>
      <c r="I26" s="27"/>
    </row>
    <row r="27" spans="1:9" ht="30" customHeight="1">
      <c r="A27" s="22">
        <v>11</v>
      </c>
      <c r="B27" s="26" t="s">
        <v>30</v>
      </c>
      <c r="C27" s="17">
        <v>1</v>
      </c>
      <c r="D27" s="18" t="s">
        <v>16</v>
      </c>
      <c r="E27" s="159">
        <v>0</v>
      </c>
      <c r="F27" s="19">
        <f t="shared" si="0"/>
        <v>0</v>
      </c>
      <c r="G27" s="90"/>
      <c r="H27" s="91"/>
      <c r="I27" s="27"/>
    </row>
    <row r="28" spans="1:9" ht="30" customHeight="1">
      <c r="A28" s="22">
        <v>12</v>
      </c>
      <c r="B28" s="26" t="s">
        <v>31</v>
      </c>
      <c r="C28" s="17">
        <v>7</v>
      </c>
      <c r="D28" s="18" t="s">
        <v>32</v>
      </c>
      <c r="E28" s="159">
        <v>0</v>
      </c>
      <c r="F28" s="19">
        <f t="shared" si="0"/>
        <v>0</v>
      </c>
      <c r="G28" s="90"/>
      <c r="H28" s="91"/>
      <c r="I28" s="27"/>
    </row>
    <row r="29" spans="1:9" ht="30" customHeight="1">
      <c r="A29" s="22">
        <v>13</v>
      </c>
      <c r="B29" s="26" t="s">
        <v>33</v>
      </c>
      <c r="C29" s="17">
        <v>6</v>
      </c>
      <c r="D29" s="18" t="s">
        <v>32</v>
      </c>
      <c r="E29" s="159">
        <v>0</v>
      </c>
      <c r="F29" s="19">
        <f t="shared" si="0"/>
        <v>0</v>
      </c>
      <c r="G29" s="90"/>
      <c r="H29" s="91"/>
      <c r="I29" s="27"/>
    </row>
    <row r="30" spans="1:9" ht="30" customHeight="1" thickBot="1">
      <c r="A30" s="28">
        <v>14</v>
      </c>
      <c r="B30" s="26" t="s">
        <v>34</v>
      </c>
      <c r="C30" s="17">
        <v>400</v>
      </c>
      <c r="D30" s="18" t="s">
        <v>36</v>
      </c>
      <c r="E30" s="159">
        <v>0</v>
      </c>
      <c r="F30" s="19">
        <f t="shared" si="0"/>
        <v>0</v>
      </c>
      <c r="G30" s="92"/>
      <c r="H30" s="93"/>
      <c r="I30" s="29"/>
    </row>
    <row r="31" spans="1:9" ht="91.9" customHeight="1" thickBot="1">
      <c r="A31" s="15" t="s">
        <v>70</v>
      </c>
      <c r="B31" s="143" t="s">
        <v>71</v>
      </c>
      <c r="C31" s="144"/>
      <c r="D31" s="144"/>
      <c r="E31" s="144"/>
      <c r="F31" s="144"/>
      <c r="G31" s="144"/>
      <c r="H31" s="144"/>
      <c r="I31" s="145"/>
    </row>
    <row r="32" spans="1:9" ht="30" customHeight="1">
      <c r="A32" s="30">
        <v>15</v>
      </c>
      <c r="B32" s="31" t="s">
        <v>72</v>
      </c>
      <c r="C32" s="32">
        <v>12</v>
      </c>
      <c r="D32" s="33" t="s">
        <v>16</v>
      </c>
      <c r="E32" s="161">
        <v>0</v>
      </c>
      <c r="F32" s="34">
        <f t="shared" si="0"/>
        <v>0</v>
      </c>
      <c r="G32" s="94"/>
      <c r="H32" s="95"/>
      <c r="I32" s="35"/>
    </row>
    <row r="33" spans="1:9" ht="30" customHeight="1">
      <c r="A33" s="22">
        <v>16</v>
      </c>
      <c r="B33" s="36" t="s">
        <v>73</v>
      </c>
      <c r="C33" s="37">
        <v>1</v>
      </c>
      <c r="D33" s="38" t="s">
        <v>16</v>
      </c>
      <c r="E33" s="96"/>
      <c r="F33" s="97"/>
      <c r="G33" s="163">
        <v>0</v>
      </c>
      <c r="H33" s="87">
        <f aca="true" t="shared" si="2" ref="H33">C33*G33</f>
        <v>0</v>
      </c>
      <c r="I33" s="27"/>
    </row>
    <row r="34" spans="1:9" ht="30" customHeight="1">
      <c r="A34" s="22">
        <v>17</v>
      </c>
      <c r="B34" s="36" t="s">
        <v>74</v>
      </c>
      <c r="C34" s="37">
        <v>6</v>
      </c>
      <c r="D34" s="38" t="s">
        <v>16</v>
      </c>
      <c r="E34" s="162">
        <v>0</v>
      </c>
      <c r="F34" s="39">
        <f t="shared" si="0"/>
        <v>0</v>
      </c>
      <c r="G34" s="90"/>
      <c r="H34" s="91"/>
      <c r="I34" s="27"/>
    </row>
    <row r="35" spans="1:9" ht="30" customHeight="1">
      <c r="A35" s="22">
        <v>18</v>
      </c>
      <c r="B35" s="36" t="s">
        <v>75</v>
      </c>
      <c r="C35" s="37">
        <v>40</v>
      </c>
      <c r="D35" s="38" t="s">
        <v>14</v>
      </c>
      <c r="E35" s="162">
        <v>0</v>
      </c>
      <c r="F35" s="39">
        <f t="shared" si="0"/>
        <v>0</v>
      </c>
      <c r="G35" s="90"/>
      <c r="H35" s="91"/>
      <c r="I35" s="27"/>
    </row>
    <row r="36" spans="1:9" ht="30" customHeight="1">
      <c r="A36" s="22">
        <v>19</v>
      </c>
      <c r="B36" s="26" t="s">
        <v>76</v>
      </c>
      <c r="C36" s="37">
        <v>1</v>
      </c>
      <c r="D36" s="38" t="s">
        <v>16</v>
      </c>
      <c r="E36" s="96"/>
      <c r="F36" s="97"/>
      <c r="G36" s="163">
        <v>0</v>
      </c>
      <c r="H36" s="87">
        <f aca="true" t="shared" si="3" ref="H36:H37">C36*G36</f>
        <v>0</v>
      </c>
      <c r="I36" s="27"/>
    </row>
    <row r="37" spans="1:9" ht="30" customHeight="1">
      <c r="A37" s="22">
        <v>20</v>
      </c>
      <c r="B37" s="26" t="s">
        <v>77</v>
      </c>
      <c r="C37" s="17">
        <v>1</v>
      </c>
      <c r="D37" s="18" t="s">
        <v>16</v>
      </c>
      <c r="E37" s="96"/>
      <c r="F37" s="97"/>
      <c r="G37" s="163">
        <v>0</v>
      </c>
      <c r="H37" s="60">
        <f t="shared" si="3"/>
        <v>0</v>
      </c>
      <c r="I37" s="27"/>
    </row>
    <row r="38" spans="1:9" ht="30" customHeight="1">
      <c r="A38" s="22">
        <v>21</v>
      </c>
      <c r="B38" s="26" t="s">
        <v>78</v>
      </c>
      <c r="C38" s="17">
        <v>1</v>
      </c>
      <c r="D38" s="18" t="s">
        <v>79</v>
      </c>
      <c r="E38" s="162">
        <v>0</v>
      </c>
      <c r="F38" s="23">
        <f aca="true" t="shared" si="4" ref="F38">C38*E38</f>
        <v>0</v>
      </c>
      <c r="G38" s="90"/>
      <c r="H38" s="91"/>
      <c r="I38" s="27"/>
    </row>
    <row r="39" spans="1:9" ht="30" customHeight="1">
      <c r="A39" s="22">
        <v>22</v>
      </c>
      <c r="B39" s="26" t="s">
        <v>80</v>
      </c>
      <c r="C39" s="17">
        <v>1</v>
      </c>
      <c r="D39" s="18" t="s">
        <v>16</v>
      </c>
      <c r="E39" s="96"/>
      <c r="F39" s="97"/>
      <c r="G39" s="163">
        <v>0</v>
      </c>
      <c r="H39" s="60">
        <f aca="true" t="shared" si="5" ref="H39:H40">C39*G39</f>
        <v>0</v>
      </c>
      <c r="I39" s="27"/>
    </row>
    <row r="40" spans="1:9" ht="30" customHeight="1" thickBot="1">
      <c r="A40" s="41">
        <v>23</v>
      </c>
      <c r="B40" s="42" t="s">
        <v>81</v>
      </c>
      <c r="C40" s="43">
        <v>3</v>
      </c>
      <c r="D40" s="44" t="s">
        <v>16</v>
      </c>
      <c r="E40" s="98"/>
      <c r="F40" s="99"/>
      <c r="G40" s="164">
        <v>0</v>
      </c>
      <c r="H40" s="67">
        <f t="shared" si="5"/>
        <v>0</v>
      </c>
      <c r="I40" s="46"/>
    </row>
  </sheetData>
  <sheetProtection algorithmName="SHA-512" hashValue="u/HSwdlaWdNWZ5N4NMqWGkp33qwZDVnF6tk2nBSQKonmtO5/Fgkoy/AqwOh7EygY7EQa7sb8oSS+XW1mwkRqtg==" saltValue="8IGJoK8i5RrYXA4X55Nepg==" spinCount="100000" sheet="1" objects="1" scenarios="1" selectLockedCells="1"/>
  <mergeCells count="14">
    <mergeCell ref="B16:I16"/>
    <mergeCell ref="B31:I31"/>
    <mergeCell ref="E11:H12"/>
    <mergeCell ref="I11:I15"/>
    <mergeCell ref="E13:F13"/>
    <mergeCell ref="G13:H13"/>
    <mergeCell ref="E14:F14"/>
    <mergeCell ref="G14:H14"/>
    <mergeCell ref="B1:I1"/>
    <mergeCell ref="E2:F2"/>
    <mergeCell ref="C3:D5"/>
    <mergeCell ref="E3:F3"/>
    <mergeCell ref="C7:D9"/>
    <mergeCell ref="E7:F7"/>
  </mergeCells>
  <printOptions/>
  <pageMargins left="0.25" right="0.25" top="0.75" bottom="0.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 topLeftCell="A1">
      <selection activeCell="G36" activeCellId="1" sqref="E32:E35 G36:G40"/>
    </sheetView>
  </sheetViews>
  <sheetFormatPr defaultColWidth="8.8515625" defaultRowHeight="15"/>
  <cols>
    <col min="1" max="1" width="8.8515625" style="2" customWidth="1"/>
    <col min="2" max="2" width="72.7109375" style="2" customWidth="1"/>
    <col min="3" max="3" width="11.57421875" style="2" customWidth="1"/>
    <col min="4" max="4" width="11.7109375" style="2" customWidth="1"/>
    <col min="5" max="8" width="19.28125" style="2" customWidth="1"/>
    <col min="9" max="9" width="49.7109375" style="2" customWidth="1"/>
    <col min="10" max="16384" width="8.8515625" style="2" customWidth="1"/>
  </cols>
  <sheetData>
    <row r="1" spans="1:9" ht="39" customHeight="1">
      <c r="A1" s="1" t="s">
        <v>42</v>
      </c>
      <c r="B1" s="138" t="s">
        <v>43</v>
      </c>
      <c r="C1" s="138"/>
      <c r="D1" s="138"/>
      <c r="E1" s="138"/>
      <c r="F1" s="138"/>
      <c r="G1" s="138"/>
      <c r="H1" s="138"/>
      <c r="I1" s="138"/>
    </row>
    <row r="2" spans="1:6" ht="39" customHeight="1">
      <c r="A2" s="3"/>
      <c r="B2" s="4"/>
      <c r="C2" s="4"/>
      <c r="D2" s="4"/>
      <c r="E2" s="139"/>
      <c r="F2" s="139"/>
    </row>
    <row r="3" spans="3:6" ht="30.6" customHeight="1">
      <c r="C3" s="140" t="s">
        <v>69</v>
      </c>
      <c r="D3" s="140"/>
      <c r="E3" s="141"/>
      <c r="F3" s="141"/>
    </row>
    <row r="4" spans="3:6" ht="27.6" customHeight="1">
      <c r="C4" s="140"/>
      <c r="D4" s="140"/>
      <c r="E4" s="5" t="s">
        <v>99</v>
      </c>
      <c r="F4" s="71">
        <f>SUM(F17:F30)</f>
        <v>0</v>
      </c>
    </row>
    <row r="5" spans="3:6" ht="27.6" customHeight="1">
      <c r="C5" s="140"/>
      <c r="D5" s="140"/>
      <c r="E5" s="5" t="s">
        <v>100</v>
      </c>
      <c r="F5" s="71">
        <f>SUM(H17:H30)</f>
        <v>0</v>
      </c>
    </row>
    <row r="6" ht="27.6" customHeight="1"/>
    <row r="7" spans="3:6" ht="27.6" customHeight="1">
      <c r="C7" s="142" t="s">
        <v>70</v>
      </c>
      <c r="D7" s="142"/>
      <c r="E7" s="141"/>
      <c r="F7" s="141"/>
    </row>
    <row r="8" spans="3:6" ht="27.6" customHeight="1">
      <c r="C8" s="142"/>
      <c r="D8" s="142"/>
      <c r="E8" s="5" t="s">
        <v>101</v>
      </c>
      <c r="F8" s="71">
        <f>SUM(F32:F40)</f>
        <v>0</v>
      </c>
    </row>
    <row r="9" spans="3:6" ht="27.6" customHeight="1">
      <c r="C9" s="142"/>
      <c r="D9" s="142"/>
      <c r="E9" s="5" t="s">
        <v>102</v>
      </c>
      <c r="F9" s="71">
        <f>SUM(H32:H40)</f>
        <v>0</v>
      </c>
    </row>
    <row r="10" ht="27.6" customHeight="1" thickBot="1"/>
    <row r="11" spans="1:9" ht="14.45" customHeight="1">
      <c r="A11" s="8"/>
      <c r="B11" s="8"/>
      <c r="E11" s="146"/>
      <c r="F11" s="147"/>
      <c r="G11" s="147"/>
      <c r="H11" s="148"/>
      <c r="I11" s="152" t="s">
        <v>2</v>
      </c>
    </row>
    <row r="12" spans="5:9" ht="14.45" customHeight="1">
      <c r="E12" s="149"/>
      <c r="F12" s="150"/>
      <c r="G12" s="150"/>
      <c r="H12" s="151"/>
      <c r="I12" s="153"/>
    </row>
    <row r="13" spans="5:9" ht="15">
      <c r="E13" s="155" t="s">
        <v>3</v>
      </c>
      <c r="F13" s="156"/>
      <c r="G13" s="156" t="s">
        <v>4</v>
      </c>
      <c r="H13" s="157"/>
      <c r="I13" s="153"/>
    </row>
    <row r="14" spans="5:9" ht="28.15" customHeight="1" thickBot="1">
      <c r="E14" s="149" t="s">
        <v>5</v>
      </c>
      <c r="F14" s="150"/>
      <c r="G14" s="150" t="s">
        <v>5</v>
      </c>
      <c r="H14" s="151"/>
      <c r="I14" s="153"/>
    </row>
    <row r="15" spans="1:9" ht="17.25" thickBot="1">
      <c r="A15" s="9" t="s">
        <v>6</v>
      </c>
      <c r="B15" s="10" t="s">
        <v>7</v>
      </c>
      <c r="C15" s="10" t="s">
        <v>8</v>
      </c>
      <c r="D15" s="11" t="s">
        <v>9</v>
      </c>
      <c r="E15" s="12" t="s">
        <v>10</v>
      </c>
      <c r="F15" s="13" t="s">
        <v>11</v>
      </c>
      <c r="G15" s="13" t="s">
        <v>10</v>
      </c>
      <c r="H15" s="14" t="s">
        <v>11</v>
      </c>
      <c r="I15" s="154"/>
    </row>
    <row r="16" spans="1:9" ht="91.9" customHeight="1" thickBot="1">
      <c r="A16" s="15" t="s">
        <v>69</v>
      </c>
      <c r="B16" s="143" t="s">
        <v>12</v>
      </c>
      <c r="C16" s="144"/>
      <c r="D16" s="144"/>
      <c r="E16" s="144"/>
      <c r="F16" s="144"/>
      <c r="G16" s="144"/>
      <c r="H16" s="144"/>
      <c r="I16" s="145"/>
    </row>
    <row r="17" spans="1:9" ht="30" customHeight="1">
      <c r="A17" s="16">
        <v>1</v>
      </c>
      <c r="B17" s="73" t="s">
        <v>44</v>
      </c>
      <c r="C17" s="74">
        <v>410</v>
      </c>
      <c r="D17" s="75" t="s">
        <v>14</v>
      </c>
      <c r="E17" s="165">
        <v>0</v>
      </c>
      <c r="F17" s="19">
        <f>C17*E17</f>
        <v>0</v>
      </c>
      <c r="G17" s="104"/>
      <c r="H17" s="105"/>
      <c r="I17" s="76"/>
    </row>
    <row r="18" spans="1:9" ht="30" customHeight="1">
      <c r="A18" s="22">
        <v>2</v>
      </c>
      <c r="B18" s="72" t="s">
        <v>45</v>
      </c>
      <c r="C18" s="17">
        <v>1</v>
      </c>
      <c r="D18" s="18" t="s">
        <v>16</v>
      </c>
      <c r="E18" s="159">
        <v>0</v>
      </c>
      <c r="F18" s="20">
        <f>C18*E18</f>
        <v>0</v>
      </c>
      <c r="G18" s="163">
        <v>0</v>
      </c>
      <c r="H18" s="77">
        <f aca="true" t="shared" si="0" ref="H18:H19">C18*G18</f>
        <v>0</v>
      </c>
      <c r="I18" s="21" t="s">
        <v>46</v>
      </c>
    </row>
    <row r="19" spans="1:9" ht="30" customHeight="1">
      <c r="A19" s="22">
        <v>3</v>
      </c>
      <c r="B19" s="72" t="s">
        <v>19</v>
      </c>
      <c r="C19" s="17">
        <v>2</v>
      </c>
      <c r="D19" s="18" t="s">
        <v>16</v>
      </c>
      <c r="E19" s="159">
        <v>0</v>
      </c>
      <c r="F19" s="20">
        <f aca="true" t="shared" si="1" ref="F19:F30">C19*E19</f>
        <v>0</v>
      </c>
      <c r="G19" s="163">
        <v>0</v>
      </c>
      <c r="H19" s="77">
        <f t="shared" si="0"/>
        <v>0</v>
      </c>
      <c r="I19" s="27"/>
    </row>
    <row r="20" spans="1:9" ht="30" customHeight="1">
      <c r="A20" s="22">
        <v>4</v>
      </c>
      <c r="B20" s="72" t="s">
        <v>21</v>
      </c>
      <c r="C20" s="17">
        <v>2</v>
      </c>
      <c r="D20" s="18" t="s">
        <v>16</v>
      </c>
      <c r="E20" s="159">
        <v>0</v>
      </c>
      <c r="F20" s="20">
        <f t="shared" si="1"/>
        <v>0</v>
      </c>
      <c r="G20" s="163">
        <v>0</v>
      </c>
      <c r="H20" s="77">
        <f>C20*G20</f>
        <v>0</v>
      </c>
      <c r="I20" s="27"/>
    </row>
    <row r="21" spans="1:9" ht="30" customHeight="1">
      <c r="A21" s="22">
        <v>5</v>
      </c>
      <c r="B21" s="72" t="s">
        <v>22</v>
      </c>
      <c r="C21" s="17">
        <v>24</v>
      </c>
      <c r="D21" s="18" t="s">
        <v>23</v>
      </c>
      <c r="E21" s="159">
        <v>0</v>
      </c>
      <c r="F21" s="20">
        <f t="shared" si="1"/>
        <v>0</v>
      </c>
      <c r="G21" s="100"/>
      <c r="H21" s="101"/>
      <c r="I21" s="27"/>
    </row>
    <row r="22" spans="1:9" ht="30" customHeight="1">
      <c r="A22" s="22">
        <v>6</v>
      </c>
      <c r="B22" s="72" t="s">
        <v>25</v>
      </c>
      <c r="C22" s="17">
        <v>12</v>
      </c>
      <c r="D22" s="18" t="s">
        <v>23</v>
      </c>
      <c r="E22" s="159">
        <v>0</v>
      </c>
      <c r="F22" s="20">
        <f t="shared" si="1"/>
        <v>0</v>
      </c>
      <c r="G22" s="100"/>
      <c r="H22" s="101"/>
      <c r="I22" s="27"/>
    </row>
    <row r="23" spans="1:9" ht="30" customHeight="1">
      <c r="A23" s="22">
        <v>7</v>
      </c>
      <c r="B23" s="72" t="s">
        <v>26</v>
      </c>
      <c r="C23" s="17">
        <v>410</v>
      </c>
      <c r="D23" s="18" t="s">
        <v>14</v>
      </c>
      <c r="E23" s="159">
        <v>0</v>
      </c>
      <c r="F23" s="20">
        <f t="shared" si="1"/>
        <v>0</v>
      </c>
      <c r="G23" s="100"/>
      <c r="H23" s="101"/>
      <c r="I23" s="27"/>
    </row>
    <row r="24" spans="1:9" ht="30" customHeight="1">
      <c r="A24" s="22">
        <v>8</v>
      </c>
      <c r="B24" s="72" t="s">
        <v>27</v>
      </c>
      <c r="C24" s="17">
        <v>1</v>
      </c>
      <c r="D24" s="18" t="s">
        <v>16</v>
      </c>
      <c r="E24" s="159">
        <v>0</v>
      </c>
      <c r="F24" s="20">
        <f t="shared" si="1"/>
        <v>0</v>
      </c>
      <c r="G24" s="100"/>
      <c r="H24" s="101"/>
      <c r="I24" s="27"/>
    </row>
    <row r="25" spans="1:9" ht="30" customHeight="1">
      <c r="A25" s="22">
        <v>9</v>
      </c>
      <c r="B25" s="72" t="s">
        <v>28</v>
      </c>
      <c r="C25" s="17">
        <v>100</v>
      </c>
      <c r="D25" s="18" t="s">
        <v>14</v>
      </c>
      <c r="E25" s="159">
        <v>0</v>
      </c>
      <c r="F25" s="20">
        <f t="shared" si="1"/>
        <v>0</v>
      </c>
      <c r="G25" s="100"/>
      <c r="H25" s="101"/>
      <c r="I25" s="27"/>
    </row>
    <row r="26" spans="1:9" ht="30" customHeight="1">
      <c r="A26" s="22">
        <v>10</v>
      </c>
      <c r="B26" s="72" t="s">
        <v>29</v>
      </c>
      <c r="C26" s="17">
        <v>96</v>
      </c>
      <c r="D26" s="18" t="s">
        <v>23</v>
      </c>
      <c r="E26" s="159">
        <v>0</v>
      </c>
      <c r="F26" s="20">
        <f t="shared" si="1"/>
        <v>0</v>
      </c>
      <c r="G26" s="100"/>
      <c r="H26" s="101"/>
      <c r="I26" s="27"/>
    </row>
    <row r="27" spans="1:9" ht="30" customHeight="1">
      <c r="A27" s="22">
        <v>11</v>
      </c>
      <c r="B27" s="72" t="s">
        <v>30</v>
      </c>
      <c r="C27" s="17">
        <v>1</v>
      </c>
      <c r="D27" s="18" t="s">
        <v>16</v>
      </c>
      <c r="E27" s="159">
        <v>0</v>
      </c>
      <c r="F27" s="20">
        <f t="shared" si="1"/>
        <v>0</v>
      </c>
      <c r="G27" s="100"/>
      <c r="H27" s="101"/>
      <c r="I27" s="27"/>
    </row>
    <row r="28" spans="1:9" ht="30" customHeight="1">
      <c r="A28" s="22">
        <v>12</v>
      </c>
      <c r="B28" s="72" t="s">
        <v>31</v>
      </c>
      <c r="C28" s="17">
        <v>5</v>
      </c>
      <c r="D28" s="18" t="s">
        <v>32</v>
      </c>
      <c r="E28" s="159">
        <v>0</v>
      </c>
      <c r="F28" s="20">
        <f t="shared" si="1"/>
        <v>0</v>
      </c>
      <c r="G28" s="100"/>
      <c r="H28" s="101"/>
      <c r="I28" s="27"/>
    </row>
    <row r="29" spans="1:9" ht="30" customHeight="1">
      <c r="A29" s="22">
        <v>13</v>
      </c>
      <c r="B29" s="72" t="s">
        <v>33</v>
      </c>
      <c r="C29" s="17">
        <v>4</v>
      </c>
      <c r="D29" s="18" t="s">
        <v>32</v>
      </c>
      <c r="E29" s="159">
        <v>0</v>
      </c>
      <c r="F29" s="20">
        <f t="shared" si="1"/>
        <v>0</v>
      </c>
      <c r="G29" s="100"/>
      <c r="H29" s="101"/>
      <c r="I29" s="27"/>
    </row>
    <row r="30" spans="1:9" ht="30" customHeight="1" thickBot="1">
      <c r="A30" s="28">
        <v>14</v>
      </c>
      <c r="B30" s="78" t="s">
        <v>34</v>
      </c>
      <c r="C30" s="79">
        <v>375</v>
      </c>
      <c r="D30" s="80" t="s">
        <v>36</v>
      </c>
      <c r="E30" s="166">
        <v>0</v>
      </c>
      <c r="F30" s="20">
        <f t="shared" si="1"/>
        <v>0</v>
      </c>
      <c r="G30" s="102"/>
      <c r="H30" s="103"/>
      <c r="I30" s="29"/>
    </row>
    <row r="31" spans="1:9" ht="91.9" customHeight="1" thickBot="1">
      <c r="A31" s="15" t="s">
        <v>70</v>
      </c>
      <c r="B31" s="143" t="s">
        <v>82</v>
      </c>
      <c r="C31" s="144"/>
      <c r="D31" s="144"/>
      <c r="E31" s="144"/>
      <c r="F31" s="144"/>
      <c r="G31" s="144"/>
      <c r="H31" s="144"/>
      <c r="I31" s="145"/>
    </row>
    <row r="32" spans="1:9" ht="30" customHeight="1">
      <c r="A32" s="30">
        <v>15</v>
      </c>
      <c r="B32" s="31" t="s">
        <v>72</v>
      </c>
      <c r="C32" s="32">
        <v>6</v>
      </c>
      <c r="D32" s="33" t="s">
        <v>16</v>
      </c>
      <c r="E32" s="167">
        <v>0</v>
      </c>
      <c r="F32" s="34">
        <f>C32*E32</f>
        <v>0</v>
      </c>
      <c r="G32" s="106"/>
      <c r="H32" s="107"/>
      <c r="I32" s="35"/>
    </row>
    <row r="33" spans="1:9" ht="30" customHeight="1">
      <c r="A33" s="22">
        <v>16</v>
      </c>
      <c r="B33" s="36" t="s">
        <v>83</v>
      </c>
      <c r="C33" s="37">
        <v>1</v>
      </c>
      <c r="D33" s="38" t="s">
        <v>16</v>
      </c>
      <c r="E33" s="159">
        <v>0</v>
      </c>
      <c r="F33" s="39">
        <f aca="true" t="shared" si="2" ref="F33:F35">C33*E33</f>
        <v>0</v>
      </c>
      <c r="G33" s="108"/>
      <c r="H33" s="109"/>
      <c r="I33" s="27"/>
    </row>
    <row r="34" spans="1:9" ht="30" customHeight="1">
      <c r="A34" s="22">
        <v>17</v>
      </c>
      <c r="B34" s="36" t="s">
        <v>84</v>
      </c>
      <c r="C34" s="37">
        <v>1</v>
      </c>
      <c r="D34" s="38" t="s">
        <v>16</v>
      </c>
      <c r="E34" s="159">
        <v>0</v>
      </c>
      <c r="F34" s="39">
        <f t="shared" si="2"/>
        <v>0</v>
      </c>
      <c r="G34" s="108"/>
      <c r="H34" s="109"/>
      <c r="I34" s="27"/>
    </row>
    <row r="35" spans="1:9" ht="30" customHeight="1">
      <c r="A35" s="22">
        <v>18</v>
      </c>
      <c r="B35" s="36" t="s">
        <v>85</v>
      </c>
      <c r="C35" s="37">
        <v>15</v>
      </c>
      <c r="D35" s="38" t="s">
        <v>14</v>
      </c>
      <c r="E35" s="159">
        <v>0</v>
      </c>
      <c r="F35" s="39">
        <f t="shared" si="2"/>
        <v>0</v>
      </c>
      <c r="G35" s="108"/>
      <c r="H35" s="109"/>
      <c r="I35" s="27"/>
    </row>
    <row r="36" spans="1:9" ht="30" customHeight="1">
      <c r="A36" s="22">
        <v>19</v>
      </c>
      <c r="B36" s="26" t="s">
        <v>76</v>
      </c>
      <c r="C36" s="37">
        <v>1</v>
      </c>
      <c r="D36" s="38" t="s">
        <v>16</v>
      </c>
      <c r="E36" s="110"/>
      <c r="F36" s="111"/>
      <c r="G36" s="163">
        <v>0</v>
      </c>
      <c r="H36" s="40">
        <f>C36*G36</f>
        <v>0</v>
      </c>
      <c r="I36" s="27"/>
    </row>
    <row r="37" spans="1:9" ht="30" customHeight="1">
      <c r="A37" s="22">
        <v>20</v>
      </c>
      <c r="B37" s="26" t="s">
        <v>86</v>
      </c>
      <c r="C37" s="17">
        <v>1</v>
      </c>
      <c r="D37" s="18" t="s">
        <v>16</v>
      </c>
      <c r="E37" s="112"/>
      <c r="F37" s="97"/>
      <c r="G37" s="163">
        <v>0</v>
      </c>
      <c r="H37" s="40">
        <f aca="true" t="shared" si="3" ref="H37:H40">C37*G37</f>
        <v>0</v>
      </c>
      <c r="I37" s="27"/>
    </row>
    <row r="38" spans="1:9" ht="30" customHeight="1">
      <c r="A38" s="22">
        <v>21</v>
      </c>
      <c r="B38" s="26" t="s">
        <v>87</v>
      </c>
      <c r="C38" s="17">
        <v>1</v>
      </c>
      <c r="D38" s="18" t="s">
        <v>16</v>
      </c>
      <c r="E38" s="112"/>
      <c r="F38" s="97"/>
      <c r="G38" s="163">
        <v>0</v>
      </c>
      <c r="H38" s="40">
        <f t="shared" si="3"/>
        <v>0</v>
      </c>
      <c r="I38" s="27"/>
    </row>
    <row r="39" spans="1:9" ht="30" customHeight="1">
      <c r="A39" s="22">
        <v>22</v>
      </c>
      <c r="B39" s="26" t="s">
        <v>88</v>
      </c>
      <c r="C39" s="17">
        <v>1</v>
      </c>
      <c r="D39" s="18" t="s">
        <v>16</v>
      </c>
      <c r="E39" s="112"/>
      <c r="F39" s="97"/>
      <c r="G39" s="163">
        <v>0</v>
      </c>
      <c r="H39" s="40">
        <f t="shared" si="3"/>
        <v>0</v>
      </c>
      <c r="I39" s="27"/>
    </row>
    <row r="40" spans="1:9" ht="30" customHeight="1" thickBot="1">
      <c r="A40" s="41">
        <v>23</v>
      </c>
      <c r="B40" s="42" t="s">
        <v>81</v>
      </c>
      <c r="C40" s="43">
        <v>1</v>
      </c>
      <c r="D40" s="44" t="s">
        <v>16</v>
      </c>
      <c r="E40" s="113"/>
      <c r="F40" s="99"/>
      <c r="G40" s="164">
        <v>0</v>
      </c>
      <c r="H40" s="114">
        <f t="shared" si="3"/>
        <v>0</v>
      </c>
      <c r="I40" s="46"/>
    </row>
  </sheetData>
  <sheetProtection algorithmName="SHA-512" hashValue="ZOJjssp+WbbJD5877cXUBLxOSNly9hwxteBOzA8zAolV4H3x0zRM8K2sop3wA9yE+tZ27j9zXp0thcXUFRMhTg==" saltValue="uNy4FZnIgODT5hyfsZ2R/g==" spinCount="100000" sheet="1" objects="1" scenarios="1" selectLockedCells="1"/>
  <mergeCells count="14">
    <mergeCell ref="B16:I16"/>
    <mergeCell ref="B31:I31"/>
    <mergeCell ref="E11:H12"/>
    <mergeCell ref="I11:I15"/>
    <mergeCell ref="E13:F13"/>
    <mergeCell ref="G13:H13"/>
    <mergeCell ref="E14:F14"/>
    <mergeCell ref="G14:H14"/>
    <mergeCell ref="B1:I1"/>
    <mergeCell ref="E2:F2"/>
    <mergeCell ref="C3:D5"/>
    <mergeCell ref="E3:F3"/>
    <mergeCell ref="C7:D9"/>
    <mergeCell ref="E7:F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 topLeftCell="A1">
      <selection activeCell="G20" sqref="G20"/>
    </sheetView>
  </sheetViews>
  <sheetFormatPr defaultColWidth="8.8515625" defaultRowHeight="15"/>
  <cols>
    <col min="1" max="1" width="8.8515625" style="2" customWidth="1"/>
    <col min="2" max="2" width="72.7109375" style="2" customWidth="1"/>
    <col min="3" max="3" width="11.57421875" style="2" customWidth="1"/>
    <col min="4" max="4" width="11.7109375" style="2" customWidth="1"/>
    <col min="5" max="8" width="19.28125" style="2" customWidth="1"/>
    <col min="9" max="9" width="49.7109375" style="2" customWidth="1"/>
    <col min="10" max="16384" width="8.8515625" style="2" customWidth="1"/>
  </cols>
  <sheetData>
    <row r="1" spans="1:9" ht="39" customHeight="1">
      <c r="A1" s="1" t="s">
        <v>37</v>
      </c>
      <c r="B1" s="138" t="s">
        <v>38</v>
      </c>
      <c r="C1" s="138"/>
      <c r="D1" s="138"/>
      <c r="E1" s="138"/>
      <c r="F1" s="138"/>
      <c r="G1" s="138"/>
      <c r="H1" s="138"/>
      <c r="I1" s="138"/>
    </row>
    <row r="2" spans="1:5" ht="39" customHeight="1">
      <c r="A2" s="3"/>
      <c r="B2" s="4"/>
      <c r="C2" s="4"/>
      <c r="D2" s="4"/>
      <c r="E2" s="4"/>
    </row>
    <row r="3" spans="3:6" ht="30.6" customHeight="1">
      <c r="C3" s="142" t="s">
        <v>69</v>
      </c>
      <c r="D3" s="142"/>
      <c r="E3" s="141"/>
      <c r="F3" s="141"/>
    </row>
    <row r="4" spans="3:6" ht="27.6" customHeight="1">
      <c r="C4" s="142"/>
      <c r="D4" s="142"/>
      <c r="E4" s="5" t="s">
        <v>99</v>
      </c>
      <c r="F4" s="71">
        <f>SUM(F17:F32)</f>
        <v>0</v>
      </c>
    </row>
    <row r="5" spans="3:6" ht="27.6" customHeight="1">
      <c r="C5" s="142"/>
      <c r="D5" s="142"/>
      <c r="E5" s="5" t="s">
        <v>100</v>
      </c>
      <c r="F5" s="71">
        <f>SUM(H17:H32)</f>
        <v>0</v>
      </c>
    </row>
    <row r="6" spans="5:6" ht="27.6" customHeight="1">
      <c r="E6" s="139"/>
      <c r="F6" s="139"/>
    </row>
    <row r="7" spans="3:6" ht="27.6" customHeight="1">
      <c r="C7" s="142" t="s">
        <v>70</v>
      </c>
      <c r="D7" s="142"/>
      <c r="E7" s="141"/>
      <c r="F7" s="141"/>
    </row>
    <row r="8" spans="3:6" ht="27.6" customHeight="1">
      <c r="C8" s="142"/>
      <c r="D8" s="142"/>
      <c r="E8" s="5" t="s">
        <v>101</v>
      </c>
      <c r="F8" s="71">
        <f>SUM(F34:F41)</f>
        <v>0</v>
      </c>
    </row>
    <row r="9" spans="3:6" ht="27.6" customHeight="1">
      <c r="C9" s="142"/>
      <c r="D9" s="142"/>
      <c r="E9" s="5" t="s">
        <v>102</v>
      </c>
      <c r="F9" s="71">
        <f>SUM(H34:H41)</f>
        <v>0</v>
      </c>
    </row>
    <row r="10" ht="27.6" customHeight="1" thickBot="1"/>
    <row r="11" spans="1:9" ht="14.45" customHeight="1">
      <c r="A11" s="8"/>
      <c r="B11" s="8"/>
      <c r="E11" s="146"/>
      <c r="F11" s="147"/>
      <c r="G11" s="147"/>
      <c r="H11" s="148"/>
      <c r="I11" s="152" t="s">
        <v>2</v>
      </c>
    </row>
    <row r="12" spans="5:9" ht="14.45" customHeight="1">
      <c r="E12" s="149"/>
      <c r="F12" s="150"/>
      <c r="G12" s="150"/>
      <c r="H12" s="151"/>
      <c r="I12" s="153"/>
    </row>
    <row r="13" spans="5:9" ht="15">
      <c r="E13" s="155" t="s">
        <v>3</v>
      </c>
      <c r="F13" s="156"/>
      <c r="G13" s="156" t="s">
        <v>4</v>
      </c>
      <c r="H13" s="157"/>
      <c r="I13" s="153"/>
    </row>
    <row r="14" spans="5:9" ht="28.15" customHeight="1" thickBot="1">
      <c r="E14" s="149" t="s">
        <v>5</v>
      </c>
      <c r="F14" s="150"/>
      <c r="G14" s="150" t="s">
        <v>5</v>
      </c>
      <c r="H14" s="151"/>
      <c r="I14" s="153"/>
    </row>
    <row r="15" spans="1:9" ht="17.25" thickBot="1">
      <c r="A15" s="9" t="s">
        <v>6</v>
      </c>
      <c r="B15" s="10" t="s">
        <v>7</v>
      </c>
      <c r="C15" s="10" t="s">
        <v>8</v>
      </c>
      <c r="D15" s="11" t="s">
        <v>9</v>
      </c>
      <c r="E15" s="12" t="s">
        <v>10</v>
      </c>
      <c r="F15" s="13" t="s">
        <v>11</v>
      </c>
      <c r="G15" s="13" t="s">
        <v>10</v>
      </c>
      <c r="H15" s="14" t="s">
        <v>11</v>
      </c>
      <c r="I15" s="154"/>
    </row>
    <row r="16" spans="1:9" ht="91.9" customHeight="1" thickBot="1">
      <c r="A16" s="15" t="s">
        <v>69</v>
      </c>
      <c r="B16" s="143" t="s">
        <v>12</v>
      </c>
      <c r="C16" s="144"/>
      <c r="D16" s="144"/>
      <c r="E16" s="144"/>
      <c r="F16" s="144"/>
      <c r="G16" s="144"/>
      <c r="H16" s="144"/>
      <c r="I16" s="145"/>
    </row>
    <row r="17" spans="1:9" ht="30" customHeight="1">
      <c r="A17" s="16">
        <v>1</v>
      </c>
      <c r="B17" s="72" t="s">
        <v>13</v>
      </c>
      <c r="C17" s="17">
        <v>310</v>
      </c>
      <c r="D17" s="18" t="s">
        <v>14</v>
      </c>
      <c r="E17" s="168">
        <v>0</v>
      </c>
      <c r="F17" s="81">
        <f>C17*E17</f>
        <v>0</v>
      </c>
      <c r="G17" s="115"/>
      <c r="H17" s="116"/>
      <c r="I17" s="27"/>
    </row>
    <row r="18" spans="1:9" ht="30" customHeight="1">
      <c r="A18" s="22">
        <v>2</v>
      </c>
      <c r="B18" s="26" t="s">
        <v>15</v>
      </c>
      <c r="C18" s="17">
        <v>1</v>
      </c>
      <c r="D18" s="18" t="s">
        <v>16</v>
      </c>
      <c r="E18" s="168">
        <v>0</v>
      </c>
      <c r="F18" s="82">
        <f>C18*E18</f>
        <v>0</v>
      </c>
      <c r="G18" s="171">
        <v>0</v>
      </c>
      <c r="H18" s="83">
        <f>C18*G18</f>
        <v>0</v>
      </c>
      <c r="I18" s="27"/>
    </row>
    <row r="19" spans="1:9" ht="30" customHeight="1">
      <c r="A19" s="22">
        <v>3</v>
      </c>
      <c r="B19" s="26" t="s">
        <v>17</v>
      </c>
      <c r="C19" s="17">
        <v>1</v>
      </c>
      <c r="D19" s="18" t="s">
        <v>16</v>
      </c>
      <c r="E19" s="168">
        <v>0</v>
      </c>
      <c r="F19" s="82">
        <f aca="true" t="shared" si="0" ref="F19:F32">C19*E19</f>
        <v>0</v>
      </c>
      <c r="G19" s="117"/>
      <c r="H19" s="118"/>
      <c r="I19" s="27"/>
    </row>
    <row r="20" spans="1:9" ht="30" customHeight="1">
      <c r="A20" s="22">
        <v>4</v>
      </c>
      <c r="B20" s="26" t="s">
        <v>39</v>
      </c>
      <c r="C20" s="17">
        <v>1</v>
      </c>
      <c r="D20" s="18" t="s">
        <v>16</v>
      </c>
      <c r="E20" s="168">
        <v>0</v>
      </c>
      <c r="F20" s="82">
        <f t="shared" si="0"/>
        <v>0</v>
      </c>
      <c r="G20" s="171">
        <v>0</v>
      </c>
      <c r="H20" s="83">
        <f aca="true" t="shared" si="1" ref="H20:H22">C20*G20</f>
        <v>0</v>
      </c>
      <c r="I20" s="27"/>
    </row>
    <row r="21" spans="1:9" ht="30" customHeight="1">
      <c r="A21" s="22">
        <v>5</v>
      </c>
      <c r="B21" s="26" t="s">
        <v>19</v>
      </c>
      <c r="C21" s="17">
        <v>2</v>
      </c>
      <c r="D21" s="18" t="s">
        <v>16</v>
      </c>
      <c r="E21" s="168">
        <v>0</v>
      </c>
      <c r="F21" s="82">
        <f t="shared" si="0"/>
        <v>0</v>
      </c>
      <c r="G21" s="169">
        <v>0</v>
      </c>
      <c r="H21" s="83">
        <f t="shared" si="1"/>
        <v>0</v>
      </c>
      <c r="I21" s="27"/>
    </row>
    <row r="22" spans="1:9" ht="30" customHeight="1">
      <c r="A22" s="22">
        <v>6</v>
      </c>
      <c r="B22" s="26" t="s">
        <v>21</v>
      </c>
      <c r="C22" s="17">
        <v>2</v>
      </c>
      <c r="D22" s="18" t="s">
        <v>16</v>
      </c>
      <c r="E22" s="168">
        <v>0</v>
      </c>
      <c r="F22" s="82">
        <f t="shared" si="0"/>
        <v>0</v>
      </c>
      <c r="G22" s="169">
        <v>0</v>
      </c>
      <c r="H22" s="83">
        <f t="shared" si="1"/>
        <v>0</v>
      </c>
      <c r="I22" s="27"/>
    </row>
    <row r="23" spans="1:9" ht="30" customHeight="1">
      <c r="A23" s="22">
        <v>7</v>
      </c>
      <c r="B23" s="26" t="s">
        <v>22</v>
      </c>
      <c r="C23" s="17">
        <v>36</v>
      </c>
      <c r="D23" s="18" t="s">
        <v>23</v>
      </c>
      <c r="E23" s="168">
        <v>0</v>
      </c>
      <c r="F23" s="82">
        <f t="shared" si="0"/>
        <v>0</v>
      </c>
      <c r="G23" s="100"/>
      <c r="H23" s="101"/>
      <c r="I23" s="21" t="s">
        <v>40</v>
      </c>
    </row>
    <row r="24" spans="1:9" ht="30" customHeight="1">
      <c r="A24" s="22">
        <v>8</v>
      </c>
      <c r="B24" s="26" t="s">
        <v>25</v>
      </c>
      <c r="C24" s="17">
        <v>12</v>
      </c>
      <c r="D24" s="18" t="s">
        <v>23</v>
      </c>
      <c r="E24" s="168">
        <v>0</v>
      </c>
      <c r="F24" s="82">
        <f t="shared" si="0"/>
        <v>0</v>
      </c>
      <c r="G24" s="100"/>
      <c r="H24" s="101"/>
      <c r="I24" s="27"/>
    </row>
    <row r="25" spans="1:9" ht="30" customHeight="1">
      <c r="A25" s="22">
        <v>9</v>
      </c>
      <c r="B25" s="26" t="s">
        <v>26</v>
      </c>
      <c r="C25" s="17">
        <v>310</v>
      </c>
      <c r="D25" s="18" t="s">
        <v>14</v>
      </c>
      <c r="E25" s="168">
        <v>0</v>
      </c>
      <c r="F25" s="82">
        <f t="shared" si="0"/>
        <v>0</v>
      </c>
      <c r="G25" s="100"/>
      <c r="H25" s="101"/>
      <c r="I25" s="27"/>
    </row>
    <row r="26" spans="1:9" ht="30" customHeight="1">
      <c r="A26" s="22">
        <v>10</v>
      </c>
      <c r="B26" s="26" t="s">
        <v>27</v>
      </c>
      <c r="C26" s="17">
        <v>1</v>
      </c>
      <c r="D26" s="18" t="s">
        <v>16</v>
      </c>
      <c r="E26" s="168">
        <v>0</v>
      </c>
      <c r="F26" s="82">
        <f t="shared" si="0"/>
        <v>0</v>
      </c>
      <c r="G26" s="100"/>
      <c r="H26" s="101"/>
      <c r="I26" s="27"/>
    </row>
    <row r="27" spans="1:9" ht="30" customHeight="1">
      <c r="A27" s="22">
        <v>11</v>
      </c>
      <c r="B27" s="26" t="s">
        <v>28</v>
      </c>
      <c r="C27" s="17">
        <v>100</v>
      </c>
      <c r="D27" s="18" t="s">
        <v>14</v>
      </c>
      <c r="E27" s="168">
        <v>0</v>
      </c>
      <c r="F27" s="82">
        <f t="shared" si="0"/>
        <v>0</v>
      </c>
      <c r="G27" s="100"/>
      <c r="H27" s="101"/>
      <c r="I27" s="27"/>
    </row>
    <row r="28" spans="1:9" ht="30" customHeight="1">
      <c r="A28" s="22">
        <v>12</v>
      </c>
      <c r="B28" s="26" t="s">
        <v>29</v>
      </c>
      <c r="C28" s="17">
        <v>168</v>
      </c>
      <c r="D28" s="18" t="s">
        <v>23</v>
      </c>
      <c r="E28" s="168">
        <v>0</v>
      </c>
      <c r="F28" s="82">
        <f t="shared" si="0"/>
        <v>0</v>
      </c>
      <c r="G28" s="100"/>
      <c r="H28" s="101"/>
      <c r="I28" s="25" t="s">
        <v>41</v>
      </c>
    </row>
    <row r="29" spans="1:9" ht="30" customHeight="1">
      <c r="A29" s="22">
        <v>13</v>
      </c>
      <c r="B29" s="26" t="s">
        <v>30</v>
      </c>
      <c r="C29" s="17">
        <v>1</v>
      </c>
      <c r="D29" s="18" t="s">
        <v>16</v>
      </c>
      <c r="E29" s="168">
        <v>0</v>
      </c>
      <c r="F29" s="82">
        <f t="shared" si="0"/>
        <v>0</v>
      </c>
      <c r="G29" s="100"/>
      <c r="H29" s="101"/>
      <c r="I29" s="27"/>
    </row>
    <row r="30" spans="1:9" ht="30" customHeight="1">
      <c r="A30" s="28">
        <v>14</v>
      </c>
      <c r="B30" s="26" t="s">
        <v>31</v>
      </c>
      <c r="C30" s="17">
        <v>5</v>
      </c>
      <c r="D30" s="18" t="s">
        <v>32</v>
      </c>
      <c r="E30" s="168">
        <v>0</v>
      </c>
      <c r="F30" s="82">
        <f t="shared" si="0"/>
        <v>0</v>
      </c>
      <c r="G30" s="100"/>
      <c r="H30" s="101"/>
      <c r="I30" s="27"/>
    </row>
    <row r="31" spans="1:9" ht="30" customHeight="1">
      <c r="A31" s="28">
        <v>15</v>
      </c>
      <c r="B31" s="26" t="s">
        <v>33</v>
      </c>
      <c r="C31" s="17">
        <v>6</v>
      </c>
      <c r="D31" s="18" t="s">
        <v>32</v>
      </c>
      <c r="E31" s="168">
        <v>0</v>
      </c>
      <c r="F31" s="82">
        <f t="shared" si="0"/>
        <v>0</v>
      </c>
      <c r="G31" s="100"/>
      <c r="H31" s="101"/>
      <c r="I31" s="27"/>
    </row>
    <row r="32" spans="1:9" ht="30" customHeight="1" thickBot="1">
      <c r="A32" s="28">
        <v>16</v>
      </c>
      <c r="B32" s="26" t="s">
        <v>34</v>
      </c>
      <c r="C32" s="17">
        <v>475</v>
      </c>
      <c r="D32" s="18" t="s">
        <v>36</v>
      </c>
      <c r="E32" s="168">
        <v>0</v>
      </c>
      <c r="F32" s="82">
        <f t="shared" si="0"/>
        <v>0</v>
      </c>
      <c r="G32" s="102"/>
      <c r="H32" s="103"/>
      <c r="I32" s="27"/>
    </row>
    <row r="33" spans="1:9" ht="91.9" customHeight="1" thickBot="1">
      <c r="A33" s="15" t="s">
        <v>70</v>
      </c>
      <c r="B33" s="143" t="s">
        <v>89</v>
      </c>
      <c r="C33" s="144"/>
      <c r="D33" s="144"/>
      <c r="E33" s="144"/>
      <c r="F33" s="144"/>
      <c r="G33" s="144"/>
      <c r="H33" s="144"/>
      <c r="I33" s="145"/>
    </row>
    <row r="34" spans="1:9" ht="30" customHeight="1">
      <c r="A34" s="30">
        <v>17</v>
      </c>
      <c r="B34" s="31" t="s">
        <v>72</v>
      </c>
      <c r="C34" s="32">
        <v>22</v>
      </c>
      <c r="D34" s="33" t="s">
        <v>16</v>
      </c>
      <c r="E34" s="168">
        <v>0</v>
      </c>
      <c r="F34" s="81">
        <f>C34*E34</f>
        <v>0</v>
      </c>
      <c r="G34" s="106"/>
      <c r="H34" s="107"/>
      <c r="I34" s="35"/>
    </row>
    <row r="35" spans="1:9" ht="30" customHeight="1">
      <c r="A35" s="22">
        <v>18</v>
      </c>
      <c r="B35" s="36" t="s">
        <v>90</v>
      </c>
      <c r="C35" s="37">
        <v>50</v>
      </c>
      <c r="D35" s="38" t="s">
        <v>16</v>
      </c>
      <c r="E35" s="168">
        <v>0</v>
      </c>
      <c r="F35" s="82">
        <f aca="true" t="shared" si="2" ref="F35:F37">C35*E35</f>
        <v>0</v>
      </c>
      <c r="G35" s="108"/>
      <c r="H35" s="109"/>
      <c r="I35" s="27"/>
    </row>
    <row r="36" spans="1:9" ht="30" customHeight="1">
      <c r="A36" s="22">
        <v>19</v>
      </c>
      <c r="B36" s="36" t="s">
        <v>91</v>
      </c>
      <c r="C36" s="37">
        <v>1</v>
      </c>
      <c r="D36" s="38" t="s">
        <v>16</v>
      </c>
      <c r="E36" s="168">
        <v>0</v>
      </c>
      <c r="F36" s="82">
        <f t="shared" si="2"/>
        <v>0</v>
      </c>
      <c r="G36" s="108"/>
      <c r="H36" s="109"/>
      <c r="I36" s="27"/>
    </row>
    <row r="37" spans="1:9" ht="30" customHeight="1">
      <c r="A37" s="22">
        <v>20</v>
      </c>
      <c r="B37" s="36" t="s">
        <v>85</v>
      </c>
      <c r="C37" s="37">
        <v>50</v>
      </c>
      <c r="D37" s="38" t="s">
        <v>14</v>
      </c>
      <c r="E37" s="168">
        <v>0</v>
      </c>
      <c r="F37" s="82">
        <f t="shared" si="2"/>
        <v>0</v>
      </c>
      <c r="G37" s="108"/>
      <c r="H37" s="109"/>
      <c r="I37" s="27"/>
    </row>
    <row r="38" spans="1:9" ht="30" customHeight="1">
      <c r="A38" s="16">
        <v>21</v>
      </c>
      <c r="B38" s="26" t="s">
        <v>76</v>
      </c>
      <c r="C38" s="37">
        <v>1</v>
      </c>
      <c r="D38" s="38" t="s">
        <v>16</v>
      </c>
      <c r="E38" s="110"/>
      <c r="F38" s="111"/>
      <c r="G38" s="169">
        <v>0</v>
      </c>
      <c r="H38" s="83">
        <f aca="true" t="shared" si="3" ref="H38:H41">C38*G38</f>
        <v>0</v>
      </c>
      <c r="I38" s="27"/>
    </row>
    <row r="39" spans="1:9" ht="30" customHeight="1">
      <c r="A39" s="22">
        <v>22</v>
      </c>
      <c r="B39" s="26" t="s">
        <v>87</v>
      </c>
      <c r="C39" s="17">
        <v>1</v>
      </c>
      <c r="D39" s="18" t="s">
        <v>16</v>
      </c>
      <c r="E39" s="112"/>
      <c r="F39" s="97"/>
      <c r="G39" s="169">
        <v>0</v>
      </c>
      <c r="H39" s="83">
        <f t="shared" si="3"/>
        <v>0</v>
      </c>
      <c r="I39" s="27"/>
    </row>
    <row r="40" spans="1:9" ht="30" customHeight="1">
      <c r="A40" s="22">
        <v>23</v>
      </c>
      <c r="B40" s="26" t="s">
        <v>88</v>
      </c>
      <c r="C40" s="17">
        <v>50</v>
      </c>
      <c r="D40" s="18" t="s">
        <v>16</v>
      </c>
      <c r="E40" s="112"/>
      <c r="F40" s="97"/>
      <c r="G40" s="169">
        <v>0</v>
      </c>
      <c r="H40" s="83">
        <f t="shared" si="3"/>
        <v>0</v>
      </c>
      <c r="I40" s="27"/>
    </row>
    <row r="41" spans="1:9" ht="30" customHeight="1" thickBot="1">
      <c r="A41" s="41">
        <v>24</v>
      </c>
      <c r="B41" s="42" t="s">
        <v>81</v>
      </c>
      <c r="C41" s="43">
        <v>2</v>
      </c>
      <c r="D41" s="44" t="s">
        <v>16</v>
      </c>
      <c r="E41" s="113"/>
      <c r="F41" s="99"/>
      <c r="G41" s="170">
        <v>0</v>
      </c>
      <c r="H41" s="119">
        <f t="shared" si="3"/>
        <v>0</v>
      </c>
      <c r="I41" s="46"/>
    </row>
    <row r="42" ht="15">
      <c r="G42" s="126"/>
    </row>
  </sheetData>
  <sheetProtection algorithmName="SHA-512" hashValue="frnbsiioSI1KwecxQyC+Ahhv7GMhGD1Bi+uodV+BCTGVs7su+A1OwXe12bjuB/rtlvERrSimCDZhpdwxRPN/pQ==" saltValue="TqU8ofMAR7YgNswHf0f0bA==" spinCount="100000" sheet="1" objects="1" scenarios="1" selectLockedCells="1"/>
  <mergeCells count="14">
    <mergeCell ref="B16:I16"/>
    <mergeCell ref="B33:I33"/>
    <mergeCell ref="E11:H12"/>
    <mergeCell ref="I11:I15"/>
    <mergeCell ref="E13:F13"/>
    <mergeCell ref="G13:H13"/>
    <mergeCell ref="E14:F14"/>
    <mergeCell ref="G14:H14"/>
    <mergeCell ref="B1:I1"/>
    <mergeCell ref="C3:D5"/>
    <mergeCell ref="E3:F3"/>
    <mergeCell ref="E6:F6"/>
    <mergeCell ref="C7:D9"/>
    <mergeCell ref="E7:F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 topLeftCell="A10">
      <selection activeCell="E17" sqref="E17"/>
    </sheetView>
  </sheetViews>
  <sheetFormatPr defaultColWidth="8.8515625" defaultRowHeight="15"/>
  <cols>
    <col min="1" max="1" width="8.8515625" style="2" customWidth="1"/>
    <col min="2" max="2" width="72.7109375" style="2" customWidth="1"/>
    <col min="3" max="3" width="11.57421875" style="2" customWidth="1"/>
    <col min="4" max="4" width="11.7109375" style="2" customWidth="1"/>
    <col min="5" max="8" width="19.28125" style="2" customWidth="1"/>
    <col min="9" max="9" width="49.7109375" style="2" customWidth="1"/>
    <col min="10" max="16384" width="8.8515625" style="2" customWidth="1"/>
  </cols>
  <sheetData>
    <row r="1" spans="1:9" ht="39" customHeight="1">
      <c r="A1" s="1" t="s">
        <v>0</v>
      </c>
      <c r="B1" s="138" t="s">
        <v>1</v>
      </c>
      <c r="C1" s="138"/>
      <c r="D1" s="138"/>
      <c r="E1" s="138"/>
      <c r="F1" s="138"/>
      <c r="G1" s="138"/>
      <c r="H1" s="138"/>
      <c r="I1" s="138"/>
    </row>
    <row r="2" spans="1:6" ht="39" customHeight="1">
      <c r="A2" s="3"/>
      <c r="B2" s="4"/>
      <c r="C2" s="4"/>
      <c r="D2" s="4"/>
      <c r="E2" s="139"/>
      <c r="F2" s="139"/>
    </row>
    <row r="3" spans="3:6" ht="30.6" customHeight="1">
      <c r="C3" s="142" t="s">
        <v>69</v>
      </c>
      <c r="D3" s="142"/>
      <c r="E3" s="158"/>
      <c r="F3" s="158"/>
    </row>
    <row r="4" spans="3:6" ht="27.6" customHeight="1">
      <c r="C4" s="142"/>
      <c r="D4" s="142"/>
      <c r="E4" s="5" t="s">
        <v>99</v>
      </c>
      <c r="F4" s="71">
        <f>SUM(F17:F32)</f>
        <v>0</v>
      </c>
    </row>
    <row r="5" spans="3:6" ht="27.6" customHeight="1">
      <c r="C5" s="142"/>
      <c r="D5" s="142"/>
      <c r="E5" s="5" t="s">
        <v>100</v>
      </c>
      <c r="F5" s="71">
        <f>SUM(H17:H32)</f>
        <v>0</v>
      </c>
    </row>
    <row r="6" spans="3:6" ht="27.6" customHeight="1">
      <c r="C6" s="4"/>
      <c r="D6" s="4"/>
      <c r="E6" s="139"/>
      <c r="F6" s="139"/>
    </row>
    <row r="7" spans="3:6" ht="27.6" customHeight="1">
      <c r="C7" s="142" t="s">
        <v>70</v>
      </c>
      <c r="D7" s="142"/>
      <c r="E7" s="158"/>
      <c r="F7" s="158"/>
    </row>
    <row r="8" spans="3:6" ht="27.6" customHeight="1">
      <c r="C8" s="142"/>
      <c r="D8" s="142"/>
      <c r="E8" s="5" t="s">
        <v>101</v>
      </c>
      <c r="F8" s="71">
        <f>SUM(F34:F48)</f>
        <v>0</v>
      </c>
    </row>
    <row r="9" spans="3:6" ht="27.6" customHeight="1">
      <c r="C9" s="142"/>
      <c r="D9" s="142"/>
      <c r="E9" s="5" t="s">
        <v>102</v>
      </c>
      <c r="F9" s="71">
        <f>SUM(H34:H48)</f>
        <v>0</v>
      </c>
    </row>
    <row r="10" ht="27.6" customHeight="1" thickBot="1"/>
    <row r="11" spans="1:9" ht="14.45" customHeight="1">
      <c r="A11" s="8"/>
      <c r="B11" s="8"/>
      <c r="E11" s="146"/>
      <c r="F11" s="147"/>
      <c r="G11" s="147"/>
      <c r="H11" s="148"/>
      <c r="I11" s="152" t="s">
        <v>2</v>
      </c>
    </row>
    <row r="12" spans="5:9" ht="14.45" customHeight="1">
      <c r="E12" s="149"/>
      <c r="F12" s="150"/>
      <c r="G12" s="150"/>
      <c r="H12" s="151"/>
      <c r="I12" s="153"/>
    </row>
    <row r="13" spans="5:9" ht="15">
      <c r="E13" s="155" t="s">
        <v>3</v>
      </c>
      <c r="F13" s="156"/>
      <c r="G13" s="156" t="s">
        <v>4</v>
      </c>
      <c r="H13" s="157"/>
      <c r="I13" s="153"/>
    </row>
    <row r="14" spans="5:9" ht="28.15" customHeight="1" thickBot="1">
      <c r="E14" s="149" t="s">
        <v>5</v>
      </c>
      <c r="F14" s="150"/>
      <c r="G14" s="150" t="s">
        <v>5</v>
      </c>
      <c r="H14" s="151"/>
      <c r="I14" s="153"/>
    </row>
    <row r="15" spans="1:9" ht="17.25" thickBot="1">
      <c r="A15" s="9" t="s">
        <v>6</v>
      </c>
      <c r="B15" s="10" t="s">
        <v>7</v>
      </c>
      <c r="C15" s="10" t="s">
        <v>8</v>
      </c>
      <c r="D15" s="11" t="s">
        <v>9</v>
      </c>
      <c r="E15" s="12" t="s">
        <v>10</v>
      </c>
      <c r="F15" s="13" t="s">
        <v>11</v>
      </c>
      <c r="G15" s="13" t="s">
        <v>10</v>
      </c>
      <c r="H15" s="14" t="s">
        <v>11</v>
      </c>
      <c r="I15" s="154"/>
    </row>
    <row r="16" spans="1:9" ht="91.9" customHeight="1" thickBot="1">
      <c r="A16" s="15" t="s">
        <v>69</v>
      </c>
      <c r="B16" s="143" t="s">
        <v>12</v>
      </c>
      <c r="C16" s="144"/>
      <c r="D16" s="144"/>
      <c r="E16" s="144"/>
      <c r="F16" s="144"/>
      <c r="G16" s="144"/>
      <c r="H16" s="144"/>
      <c r="I16" s="145"/>
    </row>
    <row r="17" spans="1:9" ht="30" customHeight="1">
      <c r="A17" s="16">
        <v>1</v>
      </c>
      <c r="B17" s="72" t="s">
        <v>13</v>
      </c>
      <c r="C17" s="17">
        <v>580</v>
      </c>
      <c r="D17" s="18" t="s">
        <v>14</v>
      </c>
      <c r="E17" s="168">
        <v>0</v>
      </c>
      <c r="F17" s="81">
        <f>C17*E17</f>
        <v>0</v>
      </c>
      <c r="G17" s="125"/>
      <c r="H17" s="105"/>
      <c r="I17" s="84"/>
    </row>
    <row r="18" spans="1:9" ht="30" customHeight="1">
      <c r="A18" s="22">
        <v>2</v>
      </c>
      <c r="B18" s="26" t="s">
        <v>15</v>
      </c>
      <c r="C18" s="17">
        <v>1</v>
      </c>
      <c r="D18" s="18" t="s">
        <v>16</v>
      </c>
      <c r="E18" s="168">
        <v>0</v>
      </c>
      <c r="F18" s="82">
        <f aca="true" t="shared" si="0" ref="F18:F37">C18*E18</f>
        <v>0</v>
      </c>
      <c r="G18" s="160">
        <v>0</v>
      </c>
      <c r="H18" s="83">
        <f>C18*G18</f>
        <v>0</v>
      </c>
      <c r="I18" s="84"/>
    </row>
    <row r="19" spans="1:9" ht="30" customHeight="1">
      <c r="A19" s="22">
        <v>3</v>
      </c>
      <c r="B19" s="26" t="s">
        <v>17</v>
      </c>
      <c r="C19" s="17">
        <v>1</v>
      </c>
      <c r="D19" s="18" t="s">
        <v>16</v>
      </c>
      <c r="E19" s="168">
        <v>0</v>
      </c>
      <c r="F19" s="82">
        <f t="shared" si="0"/>
        <v>0</v>
      </c>
      <c r="G19" s="97"/>
      <c r="H19" s="118"/>
      <c r="I19" s="84"/>
    </row>
    <row r="20" spans="1:9" ht="30" customHeight="1">
      <c r="A20" s="22">
        <v>4</v>
      </c>
      <c r="B20" s="26" t="s">
        <v>18</v>
      </c>
      <c r="C20" s="17">
        <v>1</v>
      </c>
      <c r="D20" s="18" t="s">
        <v>16</v>
      </c>
      <c r="E20" s="168">
        <v>0</v>
      </c>
      <c r="F20" s="82">
        <f t="shared" si="0"/>
        <v>0</v>
      </c>
      <c r="G20" s="160">
        <v>0</v>
      </c>
      <c r="H20" s="83">
        <f aca="true" t="shared" si="1" ref="H20:H22">C20*G20</f>
        <v>0</v>
      </c>
      <c r="I20" s="84"/>
    </row>
    <row r="21" spans="1:9" ht="30" customHeight="1">
      <c r="A21" s="22">
        <v>5</v>
      </c>
      <c r="B21" s="26" t="s">
        <v>19</v>
      </c>
      <c r="C21" s="17">
        <v>2</v>
      </c>
      <c r="D21" s="18" t="s">
        <v>20</v>
      </c>
      <c r="E21" s="168">
        <v>0</v>
      </c>
      <c r="F21" s="82">
        <f t="shared" si="0"/>
        <v>0</v>
      </c>
      <c r="G21" s="160">
        <v>0</v>
      </c>
      <c r="H21" s="83">
        <f t="shared" si="1"/>
        <v>0</v>
      </c>
      <c r="I21" s="84"/>
    </row>
    <row r="22" spans="1:9" ht="30" customHeight="1">
      <c r="A22" s="22">
        <v>6</v>
      </c>
      <c r="B22" s="26" t="s">
        <v>21</v>
      </c>
      <c r="C22" s="17">
        <v>2</v>
      </c>
      <c r="D22" s="18" t="s">
        <v>16</v>
      </c>
      <c r="E22" s="168">
        <v>0</v>
      </c>
      <c r="F22" s="82">
        <f t="shared" si="0"/>
        <v>0</v>
      </c>
      <c r="G22" s="160">
        <v>0</v>
      </c>
      <c r="H22" s="83">
        <f t="shared" si="1"/>
        <v>0</v>
      </c>
      <c r="I22" s="84"/>
    </row>
    <row r="23" spans="1:9" ht="30" customHeight="1">
      <c r="A23" s="22">
        <v>7</v>
      </c>
      <c r="B23" s="26" t="s">
        <v>22</v>
      </c>
      <c r="C23" s="17">
        <v>48</v>
      </c>
      <c r="D23" s="18" t="s">
        <v>23</v>
      </c>
      <c r="E23" s="168">
        <v>0</v>
      </c>
      <c r="F23" s="82">
        <f t="shared" si="0"/>
        <v>0</v>
      </c>
      <c r="G23" s="120"/>
      <c r="H23" s="118"/>
      <c r="I23" s="25" t="s">
        <v>24</v>
      </c>
    </row>
    <row r="24" spans="1:9" ht="30" customHeight="1">
      <c r="A24" s="22">
        <v>8</v>
      </c>
      <c r="B24" s="26" t="s">
        <v>25</v>
      </c>
      <c r="C24" s="17">
        <v>12</v>
      </c>
      <c r="D24" s="18" t="s">
        <v>23</v>
      </c>
      <c r="E24" s="168">
        <v>0</v>
      </c>
      <c r="F24" s="82">
        <f t="shared" si="0"/>
        <v>0</v>
      </c>
      <c r="G24" s="120"/>
      <c r="H24" s="118"/>
      <c r="I24" s="84"/>
    </row>
    <row r="25" spans="1:9" ht="30" customHeight="1">
      <c r="A25" s="22">
        <v>9</v>
      </c>
      <c r="B25" s="26" t="s">
        <v>26</v>
      </c>
      <c r="C25" s="17">
        <v>580</v>
      </c>
      <c r="D25" s="18" t="s">
        <v>14</v>
      </c>
      <c r="E25" s="168">
        <v>0</v>
      </c>
      <c r="F25" s="82">
        <f t="shared" si="0"/>
        <v>0</v>
      </c>
      <c r="G25" s="120"/>
      <c r="H25" s="118"/>
      <c r="I25" s="84"/>
    </row>
    <row r="26" spans="1:9" ht="30" customHeight="1">
      <c r="A26" s="22">
        <v>10</v>
      </c>
      <c r="B26" s="26" t="s">
        <v>27</v>
      </c>
      <c r="C26" s="17">
        <v>1</v>
      </c>
      <c r="D26" s="18" t="s">
        <v>16</v>
      </c>
      <c r="E26" s="168">
        <v>0</v>
      </c>
      <c r="F26" s="82">
        <f t="shared" si="0"/>
        <v>0</v>
      </c>
      <c r="G26" s="120"/>
      <c r="H26" s="118"/>
      <c r="I26" s="84"/>
    </row>
    <row r="27" spans="1:9" ht="30" customHeight="1">
      <c r="A27" s="22">
        <v>11</v>
      </c>
      <c r="B27" s="26" t="s">
        <v>28</v>
      </c>
      <c r="C27" s="17">
        <v>100</v>
      </c>
      <c r="D27" s="18" t="s">
        <v>14</v>
      </c>
      <c r="E27" s="168">
        <v>0</v>
      </c>
      <c r="F27" s="82">
        <f t="shared" si="0"/>
        <v>0</v>
      </c>
      <c r="G27" s="120"/>
      <c r="H27" s="118"/>
      <c r="I27" s="84"/>
    </row>
    <row r="28" spans="1:9" ht="30" customHeight="1">
      <c r="A28" s="22">
        <v>12</v>
      </c>
      <c r="B28" s="26" t="s">
        <v>29</v>
      </c>
      <c r="C28" s="17">
        <v>168</v>
      </c>
      <c r="D28" s="18" t="s">
        <v>23</v>
      </c>
      <c r="E28" s="168">
        <v>0</v>
      </c>
      <c r="F28" s="82">
        <f t="shared" si="0"/>
        <v>0</v>
      </c>
      <c r="G28" s="120"/>
      <c r="H28" s="118"/>
      <c r="I28" s="84"/>
    </row>
    <row r="29" spans="1:9" ht="30" customHeight="1">
      <c r="A29" s="22">
        <v>13</v>
      </c>
      <c r="B29" s="26" t="s">
        <v>30</v>
      </c>
      <c r="C29" s="17">
        <v>1</v>
      </c>
      <c r="D29" s="18" t="s">
        <v>16</v>
      </c>
      <c r="E29" s="168">
        <v>0</v>
      </c>
      <c r="F29" s="82">
        <f t="shared" si="0"/>
        <v>0</v>
      </c>
      <c r="G29" s="120"/>
      <c r="H29" s="118"/>
      <c r="I29" s="84"/>
    </row>
    <row r="30" spans="1:9" ht="30" customHeight="1">
      <c r="A30" s="28">
        <v>14</v>
      </c>
      <c r="B30" s="26" t="s">
        <v>31</v>
      </c>
      <c r="C30" s="17">
        <v>8</v>
      </c>
      <c r="D30" s="18" t="s">
        <v>32</v>
      </c>
      <c r="E30" s="168">
        <v>0</v>
      </c>
      <c r="F30" s="82">
        <f t="shared" si="0"/>
        <v>0</v>
      </c>
      <c r="G30" s="121"/>
      <c r="H30" s="122"/>
      <c r="I30" s="84"/>
    </row>
    <row r="31" spans="1:9" ht="30" customHeight="1">
      <c r="A31" s="28">
        <v>15</v>
      </c>
      <c r="B31" s="26" t="s">
        <v>33</v>
      </c>
      <c r="C31" s="17">
        <v>6</v>
      </c>
      <c r="D31" s="18" t="s">
        <v>32</v>
      </c>
      <c r="E31" s="168">
        <v>0</v>
      </c>
      <c r="F31" s="82">
        <f t="shared" si="0"/>
        <v>0</v>
      </c>
      <c r="G31" s="121"/>
      <c r="H31" s="122"/>
      <c r="I31" s="84"/>
    </row>
    <row r="32" spans="1:9" ht="30" customHeight="1" thickBot="1">
      <c r="A32" s="28">
        <v>16</v>
      </c>
      <c r="B32" s="26" t="s">
        <v>34</v>
      </c>
      <c r="C32" s="17">
        <v>450</v>
      </c>
      <c r="D32" s="18" t="s">
        <v>35</v>
      </c>
      <c r="E32" s="168">
        <v>0</v>
      </c>
      <c r="F32" s="82">
        <f t="shared" si="0"/>
        <v>0</v>
      </c>
      <c r="G32" s="123"/>
      <c r="H32" s="124"/>
      <c r="I32" s="84"/>
    </row>
    <row r="33" spans="1:9" ht="91.9" customHeight="1" thickBot="1">
      <c r="A33" s="15" t="s">
        <v>70</v>
      </c>
      <c r="B33" s="143" t="s">
        <v>92</v>
      </c>
      <c r="C33" s="144"/>
      <c r="D33" s="144"/>
      <c r="E33" s="144"/>
      <c r="F33" s="144"/>
      <c r="G33" s="144"/>
      <c r="H33" s="144"/>
      <c r="I33" s="145"/>
    </row>
    <row r="34" spans="1:9" ht="30" customHeight="1">
      <c r="A34" s="30">
        <v>17</v>
      </c>
      <c r="B34" s="85" t="s">
        <v>72</v>
      </c>
      <c r="C34" s="32">
        <v>18</v>
      </c>
      <c r="D34" s="33" t="s">
        <v>16</v>
      </c>
      <c r="E34" s="161">
        <v>0</v>
      </c>
      <c r="F34" s="34">
        <f t="shared" si="0"/>
        <v>0</v>
      </c>
      <c r="G34" s="106"/>
      <c r="H34" s="107"/>
      <c r="I34" s="86"/>
    </row>
    <row r="35" spans="1:9" ht="30" customHeight="1">
      <c r="A35" s="22">
        <v>18</v>
      </c>
      <c r="B35" s="36" t="s">
        <v>90</v>
      </c>
      <c r="C35" s="37">
        <v>42</v>
      </c>
      <c r="D35" s="38" t="s">
        <v>16</v>
      </c>
      <c r="E35" s="162">
        <v>0</v>
      </c>
      <c r="F35" s="39">
        <f t="shared" si="0"/>
        <v>0</v>
      </c>
      <c r="G35" s="108"/>
      <c r="H35" s="109"/>
      <c r="I35" s="88"/>
    </row>
    <row r="36" spans="1:9" ht="30" customHeight="1">
      <c r="A36" s="22">
        <v>19</v>
      </c>
      <c r="B36" s="36" t="s">
        <v>91</v>
      </c>
      <c r="C36" s="37">
        <v>2</v>
      </c>
      <c r="D36" s="38" t="s">
        <v>16</v>
      </c>
      <c r="E36" s="162">
        <v>0</v>
      </c>
      <c r="F36" s="39">
        <f t="shared" si="0"/>
        <v>0</v>
      </c>
      <c r="G36" s="108"/>
      <c r="H36" s="109"/>
      <c r="I36" s="88"/>
    </row>
    <row r="37" spans="1:9" ht="30" customHeight="1">
      <c r="A37" s="22">
        <v>20</v>
      </c>
      <c r="B37" s="36" t="s">
        <v>85</v>
      </c>
      <c r="C37" s="37">
        <v>36</v>
      </c>
      <c r="D37" s="38" t="s">
        <v>14</v>
      </c>
      <c r="E37" s="162">
        <v>0</v>
      </c>
      <c r="F37" s="39">
        <f t="shared" si="0"/>
        <v>0</v>
      </c>
      <c r="G37" s="108"/>
      <c r="H37" s="109"/>
      <c r="I37" s="88"/>
    </row>
    <row r="38" spans="1:9" ht="30" customHeight="1">
      <c r="A38" s="16">
        <v>21</v>
      </c>
      <c r="B38" s="26" t="s">
        <v>76</v>
      </c>
      <c r="C38" s="37">
        <v>1</v>
      </c>
      <c r="D38" s="38" t="s">
        <v>16</v>
      </c>
      <c r="E38" s="110"/>
      <c r="F38" s="111"/>
      <c r="G38" s="163">
        <v>0</v>
      </c>
      <c r="H38" s="87">
        <f aca="true" t="shared" si="2" ref="H38:H42">C38*G38</f>
        <v>0</v>
      </c>
      <c r="I38" s="88"/>
    </row>
    <row r="39" spans="1:9" ht="30" customHeight="1">
      <c r="A39" s="22">
        <v>22</v>
      </c>
      <c r="B39" s="26" t="s">
        <v>87</v>
      </c>
      <c r="C39" s="17">
        <v>2</v>
      </c>
      <c r="D39" s="18" t="s">
        <v>16</v>
      </c>
      <c r="E39" s="112"/>
      <c r="F39" s="97"/>
      <c r="G39" s="163">
        <v>0</v>
      </c>
      <c r="H39" s="60">
        <f t="shared" si="2"/>
        <v>0</v>
      </c>
      <c r="I39" s="88"/>
    </row>
    <row r="40" spans="1:9" ht="30" customHeight="1">
      <c r="A40" s="22">
        <v>23</v>
      </c>
      <c r="B40" s="26" t="s">
        <v>93</v>
      </c>
      <c r="C40" s="17">
        <v>36</v>
      </c>
      <c r="D40" s="18" t="s">
        <v>14</v>
      </c>
      <c r="E40" s="112"/>
      <c r="F40" s="97"/>
      <c r="G40" s="163">
        <v>0</v>
      </c>
      <c r="H40" s="60">
        <f t="shared" si="2"/>
        <v>0</v>
      </c>
      <c r="I40" s="88"/>
    </row>
    <row r="41" spans="1:9" ht="30" customHeight="1">
      <c r="A41" s="22">
        <v>24</v>
      </c>
      <c r="B41" s="26" t="s">
        <v>81</v>
      </c>
      <c r="C41" s="17">
        <v>2</v>
      </c>
      <c r="D41" s="18" t="s">
        <v>16</v>
      </c>
      <c r="E41" s="112"/>
      <c r="F41" s="97"/>
      <c r="G41" s="163">
        <v>0</v>
      </c>
      <c r="H41" s="60">
        <f t="shared" si="2"/>
        <v>0</v>
      </c>
      <c r="I41" s="88"/>
    </row>
    <row r="42" spans="1:9" ht="30" customHeight="1">
      <c r="A42" s="22">
        <v>25</v>
      </c>
      <c r="B42" s="26" t="s">
        <v>94</v>
      </c>
      <c r="C42" s="17">
        <v>1</v>
      </c>
      <c r="D42" s="18" t="s">
        <v>16</v>
      </c>
      <c r="E42" s="112"/>
      <c r="F42" s="97"/>
      <c r="G42" s="163">
        <v>0</v>
      </c>
      <c r="H42" s="60">
        <f t="shared" si="2"/>
        <v>0</v>
      </c>
      <c r="I42" s="88"/>
    </row>
    <row r="43" spans="1:9" ht="30" customHeight="1">
      <c r="A43" s="22">
        <v>26</v>
      </c>
      <c r="B43" s="26" t="s">
        <v>83</v>
      </c>
      <c r="C43" s="17">
        <v>1</v>
      </c>
      <c r="D43" s="18" t="s">
        <v>16</v>
      </c>
      <c r="E43" s="162">
        <v>0</v>
      </c>
      <c r="F43" s="23">
        <f aca="true" t="shared" si="3" ref="F43">C43*E43</f>
        <v>0</v>
      </c>
      <c r="G43" s="90"/>
      <c r="H43" s="91"/>
      <c r="I43" s="88"/>
    </row>
    <row r="44" spans="1:9" ht="30" customHeight="1">
      <c r="A44" s="22">
        <v>27</v>
      </c>
      <c r="B44" s="26" t="s">
        <v>86</v>
      </c>
      <c r="C44" s="17">
        <v>1</v>
      </c>
      <c r="D44" s="18" t="s">
        <v>16</v>
      </c>
      <c r="E44" s="112"/>
      <c r="F44" s="97"/>
      <c r="G44" s="163">
        <v>0</v>
      </c>
      <c r="H44" s="60">
        <f aca="true" t="shared" si="4" ref="H44:H47">C44*G44</f>
        <v>0</v>
      </c>
      <c r="I44" s="88"/>
    </row>
    <row r="45" spans="1:9" ht="30" customHeight="1">
      <c r="A45" s="22">
        <v>28</v>
      </c>
      <c r="B45" s="26" t="s">
        <v>95</v>
      </c>
      <c r="C45" s="17">
        <v>1</v>
      </c>
      <c r="D45" s="18" t="s">
        <v>16</v>
      </c>
      <c r="E45" s="162">
        <v>0</v>
      </c>
      <c r="F45" s="23">
        <f aca="true" t="shared" si="5" ref="F45:F48">C45*E45</f>
        <v>0</v>
      </c>
      <c r="G45" s="163">
        <v>0</v>
      </c>
      <c r="H45" s="60">
        <f t="shared" si="4"/>
        <v>0</v>
      </c>
      <c r="I45" s="88"/>
    </row>
    <row r="46" spans="1:9" ht="30" customHeight="1">
      <c r="A46" s="22">
        <v>29</v>
      </c>
      <c r="B46" s="26" t="s">
        <v>96</v>
      </c>
      <c r="C46" s="17">
        <v>1</v>
      </c>
      <c r="D46" s="18" t="s">
        <v>79</v>
      </c>
      <c r="E46" s="162">
        <v>0</v>
      </c>
      <c r="F46" s="23">
        <f t="shared" si="5"/>
        <v>0</v>
      </c>
      <c r="G46" s="163">
        <v>0</v>
      </c>
      <c r="H46" s="60">
        <f t="shared" si="4"/>
        <v>0</v>
      </c>
      <c r="I46" s="88"/>
    </row>
    <row r="47" spans="1:9" ht="30" customHeight="1">
      <c r="A47" s="22">
        <v>30</v>
      </c>
      <c r="B47" s="26" t="s">
        <v>97</v>
      </c>
      <c r="C47" s="17">
        <v>1</v>
      </c>
      <c r="D47" s="18" t="s">
        <v>79</v>
      </c>
      <c r="E47" s="162">
        <v>0</v>
      </c>
      <c r="F47" s="23">
        <f t="shared" si="5"/>
        <v>0</v>
      </c>
      <c r="G47" s="163">
        <v>0</v>
      </c>
      <c r="H47" s="60">
        <f t="shared" si="4"/>
        <v>0</v>
      </c>
      <c r="I47" s="88"/>
    </row>
    <row r="48" spans="1:9" ht="30" customHeight="1" thickBot="1">
      <c r="A48" s="41">
        <v>31</v>
      </c>
      <c r="B48" s="42" t="s">
        <v>98</v>
      </c>
      <c r="C48" s="43">
        <v>1</v>
      </c>
      <c r="D48" s="44" t="s">
        <v>79</v>
      </c>
      <c r="E48" s="172">
        <v>0</v>
      </c>
      <c r="F48" s="45">
        <f t="shared" si="5"/>
        <v>0</v>
      </c>
      <c r="G48" s="92"/>
      <c r="H48" s="93"/>
      <c r="I48" s="89"/>
    </row>
  </sheetData>
  <sheetProtection algorithmName="SHA-512" hashValue="KXEjETEcvhHAU6RpjliVZohysnmGDvaSwFsGE51G8T+aXO6yQZgw44T9w4/5/6oV03ml+V40XM0mllqXY7uRhw==" saltValue="GcWxePzyN6NJpXwBmFcSBg==" spinCount="100000" sheet="1" objects="1" scenarios="1" selectLockedCells="1"/>
  <mergeCells count="15">
    <mergeCell ref="B16:I16"/>
    <mergeCell ref="B33:I33"/>
    <mergeCell ref="E11:H12"/>
    <mergeCell ref="I11:I15"/>
    <mergeCell ref="E13:F13"/>
    <mergeCell ref="G13:H13"/>
    <mergeCell ref="E14:F14"/>
    <mergeCell ref="G14:H14"/>
    <mergeCell ref="C7:D9"/>
    <mergeCell ref="E7:F7"/>
    <mergeCell ref="B1:I1"/>
    <mergeCell ref="E2:F2"/>
    <mergeCell ref="C3:D5"/>
    <mergeCell ref="E3:F3"/>
    <mergeCell ref="E6:F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2 - Položkový rozpočet</dc:title>
  <dc:subject/>
  <dc:creator/>
  <cp:keywords/>
  <dc:description/>
  <cp:lastModifiedBy>Jarema Jiří</cp:lastModifiedBy>
  <cp:lastPrinted>2020-05-22T07:01:07Z</cp:lastPrinted>
  <dcterms:created xsi:type="dcterms:W3CDTF">2019-12-06T18:01:32Z</dcterms:created>
  <dcterms:modified xsi:type="dcterms:W3CDTF">2020-05-22T07:02:06Z</dcterms:modified>
  <cp:category/>
  <cp:version/>
  <cp:contentType/>
  <cp:contentStatus/>
</cp:coreProperties>
</file>