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5200" windowHeight="118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<sst xmlns="http://schemas.openxmlformats.org/spreadsheetml/2006/main" count="90" uniqueCount="90">
  <si>
    <t>Poř.</t>
  </si>
  <si>
    <t>Počet kusů</t>
  </si>
  <si>
    <t>Nabídková cena bez DPH</t>
  </si>
  <si>
    <t>DPH</t>
  </si>
  <si>
    <t>Nabídková cena s DPH</t>
  </si>
  <si>
    <t>Jednotková cena bez DPH</t>
  </si>
  <si>
    <t>Položka-typ</t>
  </si>
  <si>
    <t>Položka-popis</t>
  </si>
  <si>
    <t>1.</t>
  </si>
  <si>
    <t>7.</t>
  </si>
  <si>
    <t>2.</t>
  </si>
  <si>
    <t>3.</t>
  </si>
  <si>
    <t>4.</t>
  </si>
  <si>
    <t>5.</t>
  </si>
  <si>
    <t>6.</t>
  </si>
  <si>
    <t>Zakázka:</t>
  </si>
  <si>
    <t>Celkem</t>
  </si>
  <si>
    <t>Dynamický nákupní systém pro ICT</t>
  </si>
  <si>
    <t>Seznam poddodavatelů</t>
  </si>
  <si>
    <t>Plnění zakázky nebude probíhat za použití poddodavatelů</t>
  </si>
  <si>
    <t>Plnění zakázky bude probíhat za použití následujících poddodavatelů:</t>
  </si>
  <si>
    <t>X</t>
  </si>
  <si>
    <t>označte křížkem příslušnou variantu</t>
  </si>
  <si>
    <t>název subjektu</t>
  </si>
  <si>
    <t>sídlo</t>
  </si>
  <si>
    <t>IČO</t>
  </si>
  <si>
    <t>definice části plnění</t>
  </si>
  <si>
    <t>podíl na plnění %</t>
  </si>
  <si>
    <t>podpis osoby oprávněné jednat za dodavatele</t>
  </si>
  <si>
    <t>Položkový rozpočet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</si>
  <si>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</si>
  <si>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</si>
  <si>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</si>
  <si>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</si>
  <si>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</si>
  <si>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</si>
  <si>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</si>
  <si>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</si>
  <si>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</si>
  <si>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</si>
  <si>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</si>
  <si>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</si>
  <si>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</si>
  <si>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</si>
  <si>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</si>
  <si>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TN102K</t>
  </si>
  <si>
    <t>Nákup spotřebního materiálu 02/2020</t>
  </si>
  <si>
    <t>Toner černý pro Konica 7416CG 5000 stran</t>
  </si>
  <si>
    <t>CD-1016</t>
  </si>
  <si>
    <t>Toner černý pro Utax CD-1016</t>
  </si>
  <si>
    <t>CE400X</t>
  </si>
  <si>
    <t>CE401A</t>
  </si>
  <si>
    <t>CE402A</t>
  </si>
  <si>
    <t>CE403A</t>
  </si>
  <si>
    <t>CF530A</t>
  </si>
  <si>
    <t>toner - black pro CLJ Pro M180n (MPK)</t>
  </si>
  <si>
    <t>CF531A</t>
  </si>
  <si>
    <t>toner - cyan pro CLJ Pro M180n (MPK)</t>
  </si>
  <si>
    <t>CF532A</t>
  </si>
  <si>
    <t>toner - yellow pro CLJ Pro M180n (MPK)</t>
  </si>
  <si>
    <t>CF533A</t>
  </si>
  <si>
    <t>toner - magenta pro CLJ Pro M180n (MPK)</t>
  </si>
  <si>
    <t>057HBK</t>
  </si>
  <si>
    <t>toner -black pro Canon i-SENSYS MF443dw</t>
  </si>
  <si>
    <t>TN-2120</t>
  </si>
  <si>
    <t>Brother DCP-7040 - black</t>
  </si>
  <si>
    <t>DR-2100</t>
  </si>
  <si>
    <t>Brother DCP-7040 - válec</t>
  </si>
  <si>
    <t>TN-2421</t>
  </si>
  <si>
    <t>Brother toner pro HL-L2312D, MFC-L2712D</t>
  </si>
  <si>
    <t>CRG-045C</t>
  </si>
  <si>
    <t>toner - cyan. pro Canon i-SENSYS MF635Cx</t>
  </si>
  <si>
    <t>CRG-045H</t>
  </si>
  <si>
    <t>toner - black pro Canon i-SENSYS MF635Cx</t>
  </si>
  <si>
    <t>CRG-045M</t>
  </si>
  <si>
    <t>toner - magenta pro Canon i-SENSYS MF635Cx</t>
  </si>
  <si>
    <t>CRG-045Y</t>
  </si>
  <si>
    <t>toner - yellow pro Canon i-SENSYS MF635Cx</t>
  </si>
  <si>
    <t>Q2613X</t>
  </si>
  <si>
    <t>toner - black pro HP LJ 1300</t>
  </si>
  <si>
    <t>Q5949X</t>
  </si>
  <si>
    <t>toner - black pro HP LJ 1320</t>
  </si>
  <si>
    <t>CE278A</t>
  </si>
  <si>
    <t>toner - black pro HP LJ 1536mfp</t>
  </si>
  <si>
    <t>CE285A</t>
  </si>
  <si>
    <t>toner - black pro HP LJ P1102</t>
  </si>
  <si>
    <t>Toner černý pro HP MFP M570dn (Chodurková)</t>
  </si>
  <si>
    <t>Toner cyan pro HP MFP M570dn (Chodurková)</t>
  </si>
  <si>
    <t>Toner yellow pro HP MFP M570dn (Chodurková)</t>
  </si>
  <si>
    <t>Toner magenta pro HP MFP M570dn (Chodurková)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</si>
</sst>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77" formatCode="General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9" tint="0.5999900102615356"/>
        <bgColor indexed="64"/>
      </patternFill>
    </fill>
  </fills>
  <borders count="12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/>
      <top/>
      <bottom style="hair"/>
    </border>
    <border>
      <left style="medium"/>
      <right style="thin"/>
      <top style="thin"/>
      <bottom style="medium"/>
    </border>
    <border>
      <left style="medium"/>
      <right/>
      <top style="medium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2" fillId="2" borderId="3" xfId="21" applyFont="1" applyBorder="1" applyAlignment="1">
      <alignment horizontal="center" vertical="center"/>
    </xf>
    <xf numFmtId="0" fontId="2" fillId="2" borderId="3" xfId="21" applyFont="1" applyBorder="1" applyAlignment="1">
      <alignment horizontal="center"/>
    </xf>
    <xf numFmtId="0" fontId="3" fillId="0" borderId="1" xfId="0" applyFont="1" applyBorder="1"/>
    <xf numFmtId="0" fontId="5" fillId="2" borderId="4" xfId="21" applyFont="1" applyBorder="1"/>
    <xf numFmtId="0" fontId="5" fillId="2" borderId="5" xfId="21" applyFont="1" applyBorder="1"/>
    <xf numFmtId="44" fontId="5" fillId="2" borderId="0" xfId="20" applyFont="1" applyFill="1"/>
    <xf numFmtId="44" fontId="4" fillId="3" borderId="0" xfId="22" applyNumberFormat="1" applyFont="1"/>
    <xf numFmtId="44" fontId="6" fillId="3" borderId="0" xfId="22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7" fillId="0" borderId="4" xfId="0" applyFont="1" applyBorder="1"/>
    <xf numFmtId="0" fontId="7" fillId="0" borderId="6" xfId="0" applyFont="1" applyBorder="1"/>
    <xf numFmtId="0" fontId="5" fillId="2" borderId="6" xfId="21" applyFont="1" applyBorder="1" applyAlignment="1">
      <alignment horizontal="center"/>
    </xf>
    <xf numFmtId="0" fontId="5" fillId="2" borderId="7" xfId="21" applyFont="1" applyBorder="1" applyAlignment="1">
      <alignment horizontal="center"/>
    </xf>
    <xf numFmtId="49" fontId="5" fillId="2" borderId="4" xfId="21" applyNumberFormat="1" applyFont="1" applyBorder="1"/>
    <xf numFmtId="49" fontId="5" fillId="2" borderId="5" xfId="21" applyNumberFormat="1" applyFont="1" applyBorder="1"/>
    <xf numFmtId="0" fontId="0" fillId="0" borderId="0" xfId="0" applyBorder="1"/>
    <xf numFmtId="0" fontId="4" fillId="0" borderId="4" xfId="0" applyFont="1" applyBorder="1"/>
    <xf numFmtId="0" fontId="4" fillId="0" borderId="0" xfId="0" applyFont="1"/>
    <xf numFmtId="0" fontId="4" fillId="0" borderId="0" xfId="0" applyFont="1" applyAlignment="1">
      <alignment horizontal="center" vertical="center"/>
    </xf>
    <xf numFmtId="44" fontId="5" fillId="2" borderId="0" xfId="0" applyNumberFormat="1" applyFont="1" applyFill="1"/>
    <xf numFmtId="44" fontId="9" fillId="3" borderId="0" xfId="0" applyNumberFormat="1" applyFont="1" applyFill="1"/>
    <xf numFmtId="44" fontId="10" fillId="3" borderId="0" xfId="0" applyNumberFormat="1" applyFont="1" applyFill="1"/>
    <xf numFmtId="0" fontId="4" fillId="0" borderId="4" xfId="0" applyFont="1" applyBorder="1" applyAlignment="1">
      <alignment wrapText="1"/>
    </xf>
    <xf numFmtId="0" fontId="4" fillId="0" borderId="4" xfId="20" applyNumberFormat="1" applyFont="1" applyBorder="1" applyAlignment="1">
      <alignment horizontal="center" vertical="center"/>
    </xf>
    <xf numFmtId="0" fontId="4" fillId="0" borderId="4" xfId="2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44" fontId="5" fillId="2" borderId="8" xfId="20" applyFont="1" applyFill="1" applyBorder="1"/>
    <xf numFmtId="44" fontId="4" fillId="3" borderId="0" xfId="22" applyNumberFormat="1" applyFont="1"/>
    <xf numFmtId="44" fontId="6" fillId="3" borderId="0" xfId="22" applyNumberFormat="1" applyFont="1"/>
    <xf numFmtId="0" fontId="8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5" fillId="2" borderId="3" xfId="21" applyFont="1" applyBorder="1" applyAlignment="1">
      <alignment horizontal="left"/>
    </xf>
    <xf numFmtId="0" fontId="5" fillId="2" borderId="4" xfId="21" applyFont="1" applyBorder="1" applyAlignment="1">
      <alignment horizontal="left"/>
    </xf>
    <xf numFmtId="0" fontId="5" fillId="2" borderId="10" xfId="21" applyFont="1" applyBorder="1" applyAlignment="1">
      <alignment horizontal="left"/>
    </xf>
    <xf numFmtId="0" fontId="5" fillId="2" borderId="5" xfId="21" applyFont="1" applyBorder="1" applyAlignment="1">
      <alignment horizontal="left"/>
    </xf>
    <xf numFmtId="0" fontId="7" fillId="0" borderId="4" xfId="0" applyFont="1" applyBorder="1" applyAlignment="1">
      <alignment/>
    </xf>
    <xf numFmtId="0" fontId="5" fillId="2" borderId="4" xfId="21" applyFont="1" applyBorder="1" applyAlignment="1">
      <alignment/>
    </xf>
    <xf numFmtId="0" fontId="5" fillId="2" borderId="5" xfId="2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40 % – Zvýraznění2" xfId="21"/>
    <cellStyle name="40 % – Zvýraznění6" xfId="22"/>
  </cellStyles>
  <dxfs count="31">
    <dxf>
      <font>
        <b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b/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C0000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9" tint="0.5999900102615356"/>
        </patternFill>
      </fill>
    </dxf>
    <dxf>
      <font>
        <i val="0"/>
        <u val="none"/>
        <strike val="0"/>
        <sz val="10"/>
        <name val="Calibri"/>
      </font>
      <numFmt numFmtId="44" formatCode="_-* #,##0.00\ &quot;Kč&quot;_-;\-* #,##0.00\ &quot;Kč&quot;_-;_-* &quot;-&quot;??\ &quot;Kč&quot;_-;_-@_-"/>
    </dxf>
    <dxf>
      <font>
        <b val="0"/>
        <i val="0"/>
        <u val="none"/>
        <strike val="0"/>
        <sz val="10"/>
        <name val="Calibri"/>
        <color rgb="FF0070C0"/>
        <condense val="0"/>
        <extend val="0"/>
      </font>
      <numFmt numFmtId="44" formatCode="_-* #,##0.00\ &quot;Kč&quot;_-;\-* #,##0.00\ &quot;Kč&quot;_-;_-* &quot;-&quot;??\ &quot;Kč&quot;_-;_-@_-"/>
      <fill>
        <patternFill patternType="solid">
          <bgColor theme="5" tint="0.5999900102615356"/>
        </patternFill>
      </fill>
    </dxf>
    <dxf>
      <font>
        <i val="0"/>
        <u val="none"/>
        <strike val="0"/>
        <sz val="10"/>
        <name val="Calibri"/>
        <color rgb="FF0070C0"/>
      </font>
      <fill>
        <patternFill patternType="solid">
          <bgColor theme="5" tint="0.5999900102615356"/>
        </patternFill>
      </fill>
      <border>
        <left style="thin"/>
        <right/>
        <top/>
        <bottom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  <alignment horizontal="center" vertical="center" textRotation="0" wrapText="1" shrinkToFit="1" readingOrder="0"/>
    </dxf>
    <dxf>
      <font>
        <i val="0"/>
        <u val="none"/>
        <strike val="0"/>
        <sz val="10"/>
        <name val="Calibri"/>
      </font>
      <numFmt numFmtId="177" formatCode="General"/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alignment horizontal="general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ont>
        <b val="0"/>
        <i val="0"/>
        <u val="none"/>
        <strike val="0"/>
        <sz val="10"/>
        <name val="Calibri"/>
        <color theme="1"/>
        <condense val="0"/>
        <extend val="0"/>
      </font>
    </dxf>
    <dxf>
      <font>
        <i val="0"/>
        <u val="none"/>
        <strike val="0"/>
        <sz val="10"/>
        <name val="Calibri"/>
      </font>
      <alignment horizontal="center" vertical="bottom" textRotation="0" wrapText="1" shrinkToFit="1" readingOrder="0"/>
    </dxf>
    <dxf>
      <font>
        <i val="0"/>
        <u val="none"/>
        <strike val="0"/>
        <sz val="10"/>
        <name val="Calibri"/>
      </font>
    </dxf>
    <dxf>
      <font>
        <b/>
        <i val="0"/>
        <u val="none"/>
        <strike val="0"/>
        <sz val="10"/>
        <name val="Calibri"/>
        <color theme="1"/>
        <condense val="0"/>
        <extend val="0"/>
      </font>
      <alignment horizontal="general" vertical="bottom" textRotation="0" wrapText="1" shrinkToFit="1" readingOrder="0"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1" displayName="Tabulka1" ref="B5:I28" totalsRowCount="1" headerRowDxfId="17" totalsRowDxfId="16">
  <autoFilter ref="B5:I27"/>
  <tableColumns count="8">
    <tableColumn id="1" name="Poř." dataDxfId="15" totalsRowLabel="Celkem" totalsRowDxfId="14"/>
    <tableColumn id="2" name="Položka-typ" dataDxfId="13" totalsRowDxfId="12"/>
    <tableColumn id="3" name="Položka-popis" dataDxfId="11" totalsRowDxfId="10"/>
    <tableColumn id="4" name="Počet kusů" dataDxfId="9" totalsRowDxfId="8"/>
    <tableColumn id="5" name="Jednotková cena bez DPH" dataDxfId="7" totalsRowDxfId="6"/>
    <tableColumn id="6" name="Nabídková cena bez DPH" dataDxfId="5" totalsRowFunction="sum" totalsRowDxfId="4">
      <calculatedColumnFormula>E6*F6</calculatedColumnFormula>
    </tableColumn>
    <tableColumn id="7" name="DPH" dataDxfId="3" totalsRowFunction="sum" totalsRowDxfId="2">
      <calculatedColumnFormula>G6*0.21</calculatedColumnFormula>
    </tableColumn>
    <tableColumn id="8" name="Nabídková cena s DPH" dataDxfId="1" totalsRowFunction="sum" totalsRowDxfId="0">
      <calculatedColumnFormula>H6+G6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1"/>
  <sheetViews>
    <sheetView tabSelected="1" workbookViewId="0" topLeftCell="A1">
      <selection activeCell="D14" sqref="D14"/>
    </sheetView>
  </sheetViews>
  <sheetFormatPr defaultColWidth="9.140625" defaultRowHeight="15"/>
  <cols>
    <col min="1" max="1" width="3.7109375" style="0" customWidth="1"/>
    <col min="2" max="2" width="9.28125" style="0" customWidth="1"/>
    <col min="3" max="3" width="18.28125" style="0" customWidth="1"/>
    <col min="4" max="4" width="32.7109375" style="0" customWidth="1"/>
    <col min="5" max="5" width="10.140625" style="0" customWidth="1"/>
    <col min="6" max="6" width="12.421875" style="0" customWidth="1"/>
    <col min="7" max="7" width="15.57421875" style="0" customWidth="1"/>
    <col min="8" max="8" width="14.57421875" style="0" customWidth="1"/>
    <col min="9" max="9" width="13.28125" style="2" customWidth="1"/>
  </cols>
  <sheetData>
    <row r="1" ht="15">
      <c r="B1" s="2" t="s">
        <v>17</v>
      </c>
    </row>
    <row r="2" spans="2:3" ht="15">
      <c r="B2" t="s">
        <v>15</v>
      </c>
      <c r="C2" s="2" t="s">
        <v>46</v>
      </c>
    </row>
    <row r="3" ht="15">
      <c r="C3" s="2"/>
    </row>
    <row r="4" spans="2:9" ht="15">
      <c r="B4" s="47" t="s">
        <v>29</v>
      </c>
      <c r="C4" s="47"/>
      <c r="D4" s="47"/>
      <c r="E4" s="47"/>
      <c r="F4" s="47"/>
      <c r="G4" s="47"/>
      <c r="H4" s="47"/>
      <c r="I4" s="47"/>
    </row>
    <row r="5" spans="2:10" s="2" customFormat="1" ht="26.25">
      <c r="B5" s="14" t="s">
        <v>0</v>
      </c>
      <c r="C5" s="14" t="s">
        <v>6</v>
      </c>
      <c r="D5" s="14" t="s">
        <v>7</v>
      </c>
      <c r="E5" s="15" t="s">
        <v>1</v>
      </c>
      <c r="F5" s="14" t="s">
        <v>5</v>
      </c>
      <c r="G5" s="14" t="s">
        <v>2</v>
      </c>
      <c r="H5" s="14" t="s">
        <v>3</v>
      </c>
      <c r="I5" s="14" t="s">
        <v>4</v>
      </c>
      <c r="J5" s="1"/>
    </row>
    <row r="6" spans="2:9" ht="26.25">
      <c r="B6" s="32" t="s">
        <v>8</v>
      </c>
      <c r="C6" s="23" t="s">
        <v>45</v>
      </c>
      <c r="D6" s="29" t="s">
        <v>47</v>
      </c>
      <c r="E6" s="30">
        <v>3</v>
      </c>
      <c r="F6" s="11"/>
      <c r="G6" s="12"/>
      <c r="H6" s="12"/>
      <c r="I6" s="13"/>
    </row>
    <row r="7" spans="2:9" ht="15">
      <c r="B7" s="32" t="s">
        <v>10</v>
      </c>
      <c r="C7" s="23" t="s">
        <v>48</v>
      </c>
      <c r="D7" s="29" t="s">
        <v>49</v>
      </c>
      <c r="E7" s="31">
        <v>1</v>
      </c>
      <c r="F7" s="11"/>
      <c r="G7" s="12"/>
      <c r="H7" s="12"/>
      <c r="I7" s="13"/>
    </row>
    <row r="8" spans="2:9" ht="25.5">
      <c r="B8" s="32" t="s">
        <v>11</v>
      </c>
      <c r="C8" s="34" t="s">
        <v>50</v>
      </c>
      <c r="D8" s="34" t="s">
        <v>86</v>
      </c>
      <c r="E8" s="30">
        <v>1</v>
      </c>
      <c r="F8" s="11"/>
      <c r="G8" s="12"/>
      <c r="H8" s="12"/>
      <c r="I8" s="13"/>
    </row>
    <row r="9" spans="2:9" ht="25.5">
      <c r="B9" s="32" t="s">
        <v>12</v>
      </c>
      <c r="C9" s="34" t="s">
        <v>51</v>
      </c>
      <c r="D9" s="34" t="s">
        <v>87</v>
      </c>
      <c r="E9" s="31">
        <v>1</v>
      </c>
      <c r="F9" s="11"/>
      <c r="G9" s="36"/>
      <c r="H9" s="36"/>
      <c r="I9" s="37"/>
    </row>
    <row r="10" spans="2:9" ht="25.5">
      <c r="B10" s="32" t="s">
        <v>13</v>
      </c>
      <c r="C10" s="34" t="s">
        <v>52</v>
      </c>
      <c r="D10" s="34" t="s">
        <v>88</v>
      </c>
      <c r="E10" s="31">
        <v>1</v>
      </c>
      <c r="F10" s="11"/>
      <c r="G10" s="36"/>
      <c r="H10" s="36"/>
      <c r="I10" s="37"/>
    </row>
    <row r="11" spans="2:9" ht="25.5">
      <c r="B11" s="32" t="s">
        <v>14</v>
      </c>
      <c r="C11" s="34" t="s">
        <v>53</v>
      </c>
      <c r="D11" s="34" t="s">
        <v>89</v>
      </c>
      <c r="E11" s="31">
        <v>1</v>
      </c>
      <c r="F11" s="11"/>
      <c r="G11" s="36"/>
      <c r="H11" s="36"/>
      <c r="I11" s="37"/>
    </row>
    <row r="12" spans="2:9" ht="15">
      <c r="B12" s="32" t="s">
        <v>9</v>
      </c>
      <c r="C12" s="23" t="s">
        <v>54</v>
      </c>
      <c r="D12" s="29" t="s">
        <v>55</v>
      </c>
      <c r="E12" s="31">
        <v>1</v>
      </c>
      <c r="F12" s="35"/>
      <c r="G12" s="36"/>
      <c r="H12" s="36"/>
      <c r="I12" s="37"/>
    </row>
    <row r="13" spans="2:9" ht="15">
      <c r="B13" s="32" t="s">
        <v>30</v>
      </c>
      <c r="C13" s="33" t="s">
        <v>56</v>
      </c>
      <c r="D13" s="33" t="s">
        <v>57</v>
      </c>
      <c r="E13" s="31">
        <v>1</v>
      </c>
      <c r="F13" s="35"/>
      <c r="G13" s="36"/>
      <c r="H13" s="36"/>
      <c r="I13" s="37"/>
    </row>
    <row r="14" spans="2:9" ht="15">
      <c r="B14" s="32" t="s">
        <v>31</v>
      </c>
      <c r="C14" s="34" t="s">
        <v>58</v>
      </c>
      <c r="D14" s="34" t="s">
        <v>59</v>
      </c>
      <c r="E14" s="31">
        <v>1</v>
      </c>
      <c r="F14" s="35"/>
      <c r="G14" s="36"/>
      <c r="H14" s="36"/>
      <c r="I14" s="37"/>
    </row>
    <row r="15" spans="2:9" ht="25.5">
      <c r="B15" s="32" t="s">
        <v>32</v>
      </c>
      <c r="C15" s="33" t="s">
        <v>60</v>
      </c>
      <c r="D15" s="33" t="s">
        <v>61</v>
      </c>
      <c r="E15" s="31">
        <v>1</v>
      </c>
      <c r="F15" s="35"/>
      <c r="G15" s="36"/>
      <c r="H15" s="36"/>
      <c r="I15" s="37"/>
    </row>
    <row r="16" spans="2:9" ht="25.5">
      <c r="B16" s="32" t="s">
        <v>33</v>
      </c>
      <c r="C16" s="34" t="s">
        <v>62</v>
      </c>
      <c r="D16" s="34" t="s">
        <v>63</v>
      </c>
      <c r="E16" s="31">
        <v>5</v>
      </c>
      <c r="F16" s="35"/>
      <c r="G16" s="36"/>
      <c r="H16" s="36"/>
      <c r="I16" s="37"/>
    </row>
    <row r="17" spans="2:9" ht="15">
      <c r="B17" s="32" t="s">
        <v>34</v>
      </c>
      <c r="C17" s="34" t="s">
        <v>64</v>
      </c>
      <c r="D17" s="33" t="s">
        <v>65</v>
      </c>
      <c r="E17" s="31">
        <v>2</v>
      </c>
      <c r="F17" s="35"/>
      <c r="G17" s="36"/>
      <c r="H17" s="36"/>
      <c r="I17" s="37"/>
    </row>
    <row r="18" spans="2:9" ht="15">
      <c r="B18" s="32" t="s">
        <v>35</v>
      </c>
      <c r="C18" s="33" t="s">
        <v>66</v>
      </c>
      <c r="D18" s="34" t="s">
        <v>67</v>
      </c>
      <c r="E18" s="31">
        <v>1</v>
      </c>
      <c r="F18" s="35"/>
      <c r="G18" s="36"/>
      <c r="H18" s="36"/>
      <c r="I18" s="37"/>
    </row>
    <row r="19" spans="2:9" ht="25.5">
      <c r="B19" s="32" t="s">
        <v>36</v>
      </c>
      <c r="C19" s="33" t="s">
        <v>68</v>
      </c>
      <c r="D19" s="34" t="s">
        <v>69</v>
      </c>
      <c r="E19" s="31">
        <v>10</v>
      </c>
      <c r="F19" s="35"/>
      <c r="G19" s="36"/>
      <c r="H19" s="36"/>
      <c r="I19" s="37"/>
    </row>
    <row r="20" spans="2:9" ht="25.5">
      <c r="B20" s="32" t="s">
        <v>37</v>
      </c>
      <c r="C20" s="34" t="s">
        <v>70</v>
      </c>
      <c r="D20" s="34" t="s">
        <v>71</v>
      </c>
      <c r="E20" s="31">
        <v>2</v>
      </c>
      <c r="F20" s="35"/>
      <c r="G20" s="36"/>
      <c r="H20" s="36"/>
      <c r="I20" s="37"/>
    </row>
    <row r="21" spans="2:9" ht="25.5">
      <c r="B21" s="32" t="s">
        <v>38</v>
      </c>
      <c r="C21" s="34" t="s">
        <v>72</v>
      </c>
      <c r="D21" s="34" t="s">
        <v>73</v>
      </c>
      <c r="E21" s="31">
        <v>2</v>
      </c>
      <c r="F21" s="35"/>
      <c r="G21" s="36"/>
      <c r="H21" s="36"/>
      <c r="I21" s="37"/>
    </row>
    <row r="22" spans="2:9" ht="25.5">
      <c r="B22" s="32" t="s">
        <v>39</v>
      </c>
      <c r="C22" s="34" t="s">
        <v>74</v>
      </c>
      <c r="D22" s="33" t="s">
        <v>75</v>
      </c>
      <c r="E22" s="31">
        <v>2</v>
      </c>
      <c r="F22" s="35"/>
      <c r="G22" s="36"/>
      <c r="H22" s="36"/>
      <c r="I22" s="37"/>
    </row>
    <row r="23" spans="2:9" ht="25.5">
      <c r="B23" s="32" t="s">
        <v>40</v>
      </c>
      <c r="C23" s="34" t="s">
        <v>76</v>
      </c>
      <c r="D23" s="33" t="s">
        <v>77</v>
      </c>
      <c r="E23" s="31">
        <v>2</v>
      </c>
      <c r="F23" s="35"/>
      <c r="G23" s="36"/>
      <c r="H23" s="36"/>
      <c r="I23" s="37"/>
    </row>
    <row r="24" spans="2:9" ht="15">
      <c r="B24" s="32" t="s">
        <v>41</v>
      </c>
      <c r="C24" s="34" t="s">
        <v>78</v>
      </c>
      <c r="D24" s="33" t="s">
        <v>79</v>
      </c>
      <c r="E24" s="31">
        <v>5</v>
      </c>
      <c r="F24" s="35"/>
      <c r="G24" s="36"/>
      <c r="H24" s="36"/>
      <c r="I24" s="37"/>
    </row>
    <row r="25" spans="2:9" ht="15">
      <c r="B25" s="32" t="s">
        <v>42</v>
      </c>
      <c r="C25" s="34" t="s">
        <v>80</v>
      </c>
      <c r="D25" s="33" t="s">
        <v>81</v>
      </c>
      <c r="E25" s="31">
        <v>2</v>
      </c>
      <c r="F25" s="35"/>
      <c r="G25" s="36"/>
      <c r="H25" s="36"/>
      <c r="I25" s="37"/>
    </row>
    <row r="26" spans="2:9" ht="15">
      <c r="B26" s="32" t="s">
        <v>43</v>
      </c>
      <c r="C26" s="34" t="s">
        <v>82</v>
      </c>
      <c r="D26" s="33" t="s">
        <v>83</v>
      </c>
      <c r="E26" s="31">
        <v>20</v>
      </c>
      <c r="F26" s="35"/>
      <c r="G26" s="36"/>
      <c r="H26" s="36"/>
      <c r="I26" s="37"/>
    </row>
    <row r="27" spans="2:9" ht="15">
      <c r="B27" s="32" t="s">
        <v>44</v>
      </c>
      <c r="C27" s="34" t="s">
        <v>84</v>
      </c>
      <c r="D27" s="33" t="s">
        <v>85</v>
      </c>
      <c r="E27" s="31">
        <v>2</v>
      </c>
      <c r="F27" s="35"/>
      <c r="G27" s="36"/>
      <c r="H27" s="36"/>
      <c r="I27" s="37"/>
    </row>
    <row r="28" spans="2:9" ht="15.75" thickBot="1">
      <c r="B28" s="24" t="s">
        <v>16</v>
      </c>
      <c r="C28" s="24"/>
      <c r="D28" s="24"/>
      <c r="E28" s="25"/>
      <c r="F28" s="26"/>
      <c r="G28" s="27">
        <f>SUBTOTAL(109,[Nabídková cena bez DPH])</f>
        <v>0</v>
      </c>
      <c r="H28" s="27">
        <f>SUBTOTAL(109,[DPH])</f>
        <v>0</v>
      </c>
      <c r="I28" s="28">
        <f>SUBTOTAL(109,[Nabídková cena s DPH])</f>
        <v>0</v>
      </c>
    </row>
    <row r="29" spans="2:9" ht="15">
      <c r="B29" s="48" t="s">
        <v>18</v>
      </c>
      <c r="C29" s="49"/>
      <c r="D29" s="8" t="s">
        <v>22</v>
      </c>
      <c r="E29" s="3"/>
      <c r="F29" s="3"/>
      <c r="G29" s="3"/>
      <c r="H29" s="4"/>
      <c r="I29" s="5"/>
    </row>
    <row r="30" spans="2:9" ht="15">
      <c r="B30" s="6" t="s">
        <v>21</v>
      </c>
      <c r="C30" s="52" t="s">
        <v>19</v>
      </c>
      <c r="D30" s="52"/>
      <c r="E30" s="52"/>
      <c r="F30" s="52"/>
      <c r="G30" s="52"/>
      <c r="H30" s="53"/>
      <c r="I30" s="5"/>
    </row>
    <row r="31" spans="2:9" ht="15">
      <c r="B31" s="7"/>
      <c r="C31" s="52" t="s">
        <v>20</v>
      </c>
      <c r="D31" s="52"/>
      <c r="E31" s="52"/>
      <c r="F31" s="52"/>
      <c r="G31" s="52"/>
      <c r="H31" s="53"/>
      <c r="I31" s="5"/>
    </row>
    <row r="32" spans="2:9" ht="15">
      <c r="B32" s="50" t="s">
        <v>23</v>
      </c>
      <c r="C32" s="51"/>
      <c r="D32" s="16" t="s">
        <v>24</v>
      </c>
      <c r="E32" s="16" t="s">
        <v>25</v>
      </c>
      <c r="F32" s="44" t="s">
        <v>26</v>
      </c>
      <c r="G32" s="44"/>
      <c r="H32" s="17" t="s">
        <v>27</v>
      </c>
      <c r="I32" s="5"/>
    </row>
    <row r="33" spans="2:9" ht="15">
      <c r="B33" s="40"/>
      <c r="C33" s="41"/>
      <c r="D33" s="9"/>
      <c r="E33" s="20"/>
      <c r="F33" s="45"/>
      <c r="G33" s="45"/>
      <c r="H33" s="18"/>
      <c r="I33" s="5"/>
    </row>
    <row r="34" spans="2:9" ht="15">
      <c r="B34" s="40"/>
      <c r="C34" s="41"/>
      <c r="D34" s="9"/>
      <c r="E34" s="20"/>
      <c r="F34" s="45"/>
      <c r="G34" s="45"/>
      <c r="H34" s="18"/>
      <c r="I34" s="5"/>
    </row>
    <row r="35" spans="2:9" ht="15.75" thickBot="1">
      <c r="B35" s="42"/>
      <c r="C35" s="43"/>
      <c r="D35" s="10"/>
      <c r="E35" s="21"/>
      <c r="F35" s="46"/>
      <c r="G35" s="46"/>
      <c r="H35" s="19"/>
      <c r="I35" s="5"/>
    </row>
    <row r="39" ht="15">
      <c r="D39" s="22"/>
    </row>
    <row r="40" spans="2:4" ht="15">
      <c r="B40" s="39"/>
      <c r="C40" s="39"/>
      <c r="D40" s="39"/>
    </row>
    <row r="41" spans="2:4" ht="15">
      <c r="B41" s="38" t="s">
        <v>28</v>
      </c>
      <c r="C41" s="38"/>
      <c r="D41" s="38"/>
    </row>
  </sheetData>
  <mergeCells count="14">
    <mergeCell ref="B4:I4"/>
    <mergeCell ref="B29:C29"/>
    <mergeCell ref="B32:C32"/>
    <mergeCell ref="B33:C33"/>
    <mergeCell ref="C30:H30"/>
    <mergeCell ref="C31:H31"/>
    <mergeCell ref="B41:D41"/>
    <mergeCell ref="B40:D40"/>
    <mergeCell ref="B34:C34"/>
    <mergeCell ref="B35:C35"/>
    <mergeCell ref="F32:G32"/>
    <mergeCell ref="F33:G33"/>
    <mergeCell ref="F34:G34"/>
    <mergeCell ref="F35:G35"/>
  </mergeCells>
  <conditionalFormatting sqref="E6:E15">
    <cfRule type="cellIs" priority="1" dxfId="18" operator="lessThan">
      <formula>MIN($J6:$N6)</formula>
    </cfRule>
  </conditionalFormatting>
  <conditionalFormatting sqref="E27">
    <cfRule type="cellIs" priority="3" dxfId="18" operator="lessThan">
      <formula>MIN($J15:$N15)</formula>
    </cfRule>
  </conditionalFormatting>
  <conditionalFormatting sqref="E26">
    <cfRule type="cellIs" priority="4" dxfId="18" operator="lessThan">
      <formula>MIN($J15:$N15)</formula>
    </cfRule>
  </conditionalFormatting>
  <conditionalFormatting sqref="E25">
    <cfRule type="cellIs" priority="5" dxfId="18" operator="lessThan">
      <formula>MIN($J15:$N15)</formula>
    </cfRule>
  </conditionalFormatting>
  <conditionalFormatting sqref="E24">
    <cfRule type="cellIs" priority="6" dxfId="18" operator="lessThan">
      <formula>MIN($J15:$N15)</formula>
    </cfRule>
  </conditionalFormatting>
  <conditionalFormatting sqref="E23">
    <cfRule type="cellIs" priority="7" dxfId="18" operator="lessThan">
      <formula>MIN($J15:$N15)</formula>
    </cfRule>
  </conditionalFormatting>
  <conditionalFormatting sqref="E22">
    <cfRule type="cellIs" priority="8" dxfId="18" operator="lessThan">
      <formula>MIN($J15:$N15)</formula>
    </cfRule>
  </conditionalFormatting>
  <conditionalFormatting sqref="E21">
    <cfRule type="cellIs" priority="9" dxfId="18" operator="lessThan">
      <formula>MIN($J15:$N15)</formula>
    </cfRule>
  </conditionalFormatting>
  <conditionalFormatting sqref="E20">
    <cfRule type="cellIs" priority="10" dxfId="18" operator="lessThan">
      <formula>MIN($J15:$N15)</formula>
    </cfRule>
  </conditionalFormatting>
  <conditionalFormatting sqref="E19">
    <cfRule type="cellIs" priority="11" dxfId="18" operator="lessThan">
      <formula>MIN($J15:$N15)</formula>
    </cfRule>
  </conditionalFormatting>
  <conditionalFormatting sqref="E18">
    <cfRule type="cellIs" priority="12" dxfId="18" operator="lessThan">
      <formula>MIN($J15:$N15)</formula>
    </cfRule>
  </conditionalFormatting>
  <conditionalFormatting sqref="E17">
    <cfRule type="cellIs" priority="13" dxfId="18" operator="lessThan">
      <formula>MIN($J15:$N15)</formula>
    </cfRule>
  </conditionalFormatting>
  <conditionalFormatting sqref="E16">
    <cfRule type="cellIs" priority="14" dxfId="18" operator="lessThan">
      <formula>MIN($J15:$N15)</formula>
    </cfRule>
  </conditionalFormatting>
  <printOptions/>
  <pageMargins left="0.7" right="0.7" top="0.787401575" bottom="0.787401575" header="0.3" footer="0.3"/>
  <pageSetup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Jarema Jiří</dc:creator>
  <cp:keywords/>
  <dc:description/>
  <cp:lastModifiedBy>Plačková Iva</cp:lastModifiedBy>
  <cp:lastPrinted>2018-09-26T09:35:45Z</cp:lastPrinted>
  <dcterms:created xsi:type="dcterms:W3CDTF">2018-09-24T12:46:32Z</dcterms:created>
  <dcterms:modified xsi:type="dcterms:W3CDTF">2020-02-11T14:07:09Z</dcterms:modified>
  <cp:category/>
  <cp:version/>
  <cp:contentType/>
  <cp:contentStatus/>
</cp:coreProperties>
</file>