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ělení informačních služeb\Projekty\2019\Nákupy DNS\Spotřební materiál 01-2019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16" i="1"/>
  <c r="H16" i="1" s="1"/>
  <c r="I16" i="1" s="1"/>
  <c r="G17" i="1"/>
  <c r="H17" i="1" s="1"/>
  <c r="I17" i="1" s="1"/>
  <c r="G6" i="1"/>
  <c r="H6" i="1" s="1"/>
  <c r="I6" i="1" s="1"/>
  <c r="I18" i="1" l="1"/>
  <c r="G18" i="1"/>
  <c r="H18" i="1"/>
</calcChain>
</file>

<file path=xl/sharedStrings.xml><?xml version="1.0" encoding="utf-8"?>
<sst xmlns="http://schemas.openxmlformats.org/spreadsheetml/2006/main" count="56" uniqueCount="56">
  <si>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</si>
  <si>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</si>
  <si>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</si>
  <si>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</si>
  <si>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</si>
  <si>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</si>
  <si>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</si>
  <si>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</si>
  <si>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</si>
  <si>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7.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</si>
  <si>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</si>
  <si>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</si>
  <si>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</si>
  <si>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</si>
  <si>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</si>
  <si>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</si>
  <si>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</si>
  <si>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</si>
  <si>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</si>
  <si>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</si>
  <si>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</si>
  <si>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</si>
  <si>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</si>
  <si>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</si>
  <si>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</si>
  <si>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</si>
  <si>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</si>
  <si>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</si>
  <si>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</si>
  <si>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</si>
  <si>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</si>
  <si>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</si>
  <si>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</si>
  <si>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</si>
  <si>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</si>
  <si>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TN-2421</t>
  </si>
  <si>
    <t>CE278A</t>
  </si>
  <si>
    <t>Válec - pro HP M227</t>
  </si>
  <si>
    <t>Brother HL-L23x2, DCP-L25x2, MFC-L27x2 - black</t>
  </si>
  <si>
    <t>toner - black pro HP LJ 1536mfp</t>
  </si>
  <si>
    <t>TN-2120</t>
  </si>
  <si>
    <t>Brother DCP-7040 - black</t>
  </si>
  <si>
    <t>DR-2100</t>
  </si>
  <si>
    <t>Brother DCP-7040 - válec</t>
  </si>
  <si>
    <t>T7011</t>
  </si>
  <si>
    <t>EPSON WP 4525, 4535 - black- alternativa</t>
  </si>
  <si>
    <t>Q5949X</t>
  </si>
  <si>
    <t>toner - black pro HP LJ 1320</t>
  </si>
  <si>
    <t>CF230X</t>
  </si>
  <si>
    <t>toner - black pro HP LJ M227</t>
  </si>
  <si>
    <t>Q7553X</t>
  </si>
  <si>
    <t>toner - black pro HP LJ P2015</t>
  </si>
  <si>
    <t>CF232A</t>
  </si>
  <si>
    <t>CF283X</t>
  </si>
  <si>
    <t>toner - black pro HP LJ M225</t>
  </si>
  <si>
    <t>Nákup spotřebního materiálu 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</si>
</sst>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sz val="10"/>
      <color rgb="FF333333"/>
      <name val="Segoe UI"/>
      <family val="2"/>
      <charset val="238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4" fillId="0" borderId="0" xfId="0" applyFont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2" fontId="4" fillId="0" borderId="1" xfId="1" applyNumberFormat="1" applyFont="1" applyBorder="1"/>
    <xf numFmtId="2" fontId="9" fillId="0" borderId="1" xfId="1" applyNumberFormat="1" applyFont="1" applyBorder="1"/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I18" totalsRowCount="1" headerRowDxfId="18" dataDxfId="17" totalsRowDxfId="16">
  <autoFilter ref="B5:I17"/>
  <tableColumns count="8">
    <tableColumn id="1" name="Poř." totalsRowLabel="Celkem" dataDxfId="15" totalsRowDxfId="14"/>
    <tableColumn id="2" name="Položka-typ" dataDxfId="13" totalsRowDxfId="12"/>
    <tableColumn id="3" name="Položka-popis" dataDxfId="11" totalsRowDxfId="10"/>
    <tableColumn id="4" name="Počet kusů" dataDxfId="9" totalsRowDxfId="8"/>
    <tableColumn id="5" name="Jednotková cena bez DPH" dataDxfId="7" totalsRowDxfId="6" dataCellStyle="Měna"/>
    <tableColumn id="6" name="Nabídková cena bez DPH" totalsRowFunction="sum" dataDxfId="5" totalsRowDxfId="4">
      <calculatedColumnFormula>E6*F6</calculatedColumnFormula>
    </tableColumn>
    <tableColumn id="7" name="DPH" totalsRowFunction="sum" dataDxfId="3" totalsRowDxfId="2">
      <calculatedColumnFormula>G6*0.21</calculatedColumnFormula>
    </tableColumn>
    <tableColumn id="8" name="Nabídková cena s DPH" totalsRowFunction="sum" dataDxfId="1" totalsRowDxfId="0">
      <calculatedColumnFormula>H6+G6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abSelected="1" workbookViewId="0">
      <selection activeCell="C2" sqref="C2"/>
    </sheetView>
  </sheetViews>
  <sheetFormatPr defaultRowHeight="15" x14ac:dyDescent="0.25"/>
  <cols>
    <col min="1" max="1" width="3.7109375" customWidth="1"/>
    <col min="2" max="2" width="9.28515625" customWidth="1"/>
    <col min="3" max="3" width="13.5703125" customWidth="1"/>
    <col min="4" max="4" width="32.7109375" customWidth="1"/>
    <col min="5" max="5" width="10.140625" customWidth="1"/>
    <col min="6" max="6" width="12.42578125" customWidth="1"/>
    <col min="7" max="7" width="15.5703125" customWidth="1"/>
    <col min="8" max="8" width="14.5703125" customWidth="1"/>
    <col min="9" max="9" width="13.28515625" style="2" customWidth="1"/>
  </cols>
  <sheetData>
    <row r="1" spans="2:10" x14ac:dyDescent="0.25">
      <c r="B1" s="2" t="s">
        <v>22</v>
      </c>
    </row>
    <row r="2" spans="2:10" x14ac:dyDescent="0.25">
      <c r="B2" t="s">
        <v>20</v>
      </c>
      <c r="C2" s="2" t="s">
        <v>55</v>
      </c>
    </row>
    <row r="3" spans="2:10" x14ac:dyDescent="0.25">
      <c r="C3" s="2"/>
    </row>
    <row r="4" spans="2:10" x14ac:dyDescent="0.25">
      <c r="B4" s="48" t="s">
        <v>34</v>
      </c>
      <c r="C4" s="48"/>
      <c r="D4" s="48"/>
      <c r="E4" s="48"/>
      <c r="F4" s="48"/>
      <c r="G4" s="48"/>
      <c r="H4" s="48"/>
      <c r="I4" s="48"/>
    </row>
    <row r="5" spans="2:10" s="2" customFormat="1" ht="26.25" x14ac:dyDescent="0.25">
      <c r="B5" s="15" t="s">
        <v>0</v>
      </c>
      <c r="C5" s="15" t="s">
        <v>6</v>
      </c>
      <c r="D5" s="15" t="s">
        <v>7</v>
      </c>
      <c r="E5" s="16" t="s">
        <v>1</v>
      </c>
      <c r="F5" s="15" t="s">
        <v>5</v>
      </c>
      <c r="G5" s="15" t="s">
        <v>2</v>
      </c>
      <c r="H5" s="15" t="s">
        <v>3</v>
      </c>
      <c r="I5" s="15" t="s">
        <v>4</v>
      </c>
      <c r="J5" s="1"/>
    </row>
    <row r="6" spans="2:10" x14ac:dyDescent="0.25">
      <c r="B6" s="11" t="s">
        <v>8</v>
      </c>
      <c r="C6" s="24" t="s">
        <v>40</v>
      </c>
      <c r="D6" s="31" t="s">
        <v>41</v>
      </c>
      <c r="E6" s="37">
        <v>6</v>
      </c>
      <c r="F6" s="12"/>
      <c r="G6" s="13">
        <f>E6*F6</f>
        <v>0</v>
      </c>
      <c r="H6" s="13">
        <f>G6*0.21</f>
        <v>0</v>
      </c>
      <c r="I6" s="14">
        <f>H6+G6</f>
        <v>0</v>
      </c>
    </row>
    <row r="7" spans="2:10" x14ac:dyDescent="0.25">
      <c r="B7" s="11" t="s">
        <v>10</v>
      </c>
      <c r="C7" s="24" t="s">
        <v>42</v>
      </c>
      <c r="D7" s="31" t="s">
        <v>43</v>
      </c>
      <c r="E7" s="37">
        <v>5</v>
      </c>
      <c r="F7" s="12"/>
      <c r="G7" s="13">
        <f t="shared" ref="G7:G17" si="0">E7*F7</f>
        <v>0</v>
      </c>
      <c r="H7" s="13">
        <f t="shared" ref="H7:H17" si="1">G7*0.21</f>
        <v>0</v>
      </c>
      <c r="I7" s="14">
        <f t="shared" ref="I7:I17" si="2">H7+G7</f>
        <v>0</v>
      </c>
    </row>
    <row r="8" spans="2:10" ht="26.25" x14ac:dyDescent="0.25">
      <c r="B8" s="11" t="s">
        <v>11</v>
      </c>
      <c r="C8" s="24" t="s">
        <v>35</v>
      </c>
      <c r="D8" s="31" t="s">
        <v>38</v>
      </c>
      <c r="E8" s="37">
        <v>8</v>
      </c>
      <c r="F8" s="12"/>
      <c r="G8" s="13">
        <f t="shared" si="0"/>
        <v>0</v>
      </c>
      <c r="H8" s="13">
        <f t="shared" si="1"/>
        <v>0</v>
      </c>
      <c r="I8" s="14">
        <f t="shared" si="2"/>
        <v>0</v>
      </c>
    </row>
    <row r="9" spans="2:10" ht="26.25" x14ac:dyDescent="0.25">
      <c r="B9" s="11" t="s">
        <v>12</v>
      </c>
      <c r="C9" s="24" t="s">
        <v>44</v>
      </c>
      <c r="D9" s="31" t="s">
        <v>45</v>
      </c>
      <c r="E9" s="37">
        <v>4</v>
      </c>
      <c r="F9" s="12"/>
      <c r="G9" s="13">
        <f t="shared" si="0"/>
        <v>0</v>
      </c>
      <c r="H9" s="13">
        <f t="shared" si="1"/>
        <v>0</v>
      </c>
      <c r="I9" s="14">
        <f t="shared" si="2"/>
        <v>0</v>
      </c>
    </row>
    <row r="10" spans="2:10" x14ac:dyDescent="0.25">
      <c r="B10" s="11" t="s">
        <v>13</v>
      </c>
      <c r="C10" s="25" t="s">
        <v>46</v>
      </c>
      <c r="D10" s="31" t="s">
        <v>47</v>
      </c>
      <c r="E10" s="37">
        <v>4</v>
      </c>
      <c r="F10" s="12"/>
      <c r="G10" s="13">
        <f t="shared" si="0"/>
        <v>0</v>
      </c>
      <c r="H10" s="13">
        <f t="shared" si="1"/>
        <v>0</v>
      </c>
      <c r="I10" s="14">
        <f t="shared" si="2"/>
        <v>0</v>
      </c>
    </row>
    <row r="11" spans="2:10" x14ac:dyDescent="0.25">
      <c r="B11" s="11" t="s">
        <v>14</v>
      </c>
      <c r="C11" s="24" t="s">
        <v>36</v>
      </c>
      <c r="D11" s="32" t="s">
        <v>39</v>
      </c>
      <c r="E11" s="37">
        <v>12</v>
      </c>
      <c r="F11" s="12"/>
      <c r="G11" s="13">
        <f t="shared" si="0"/>
        <v>0</v>
      </c>
      <c r="H11" s="13">
        <f t="shared" si="1"/>
        <v>0</v>
      </c>
      <c r="I11" s="14">
        <f t="shared" si="2"/>
        <v>0</v>
      </c>
    </row>
    <row r="12" spans="2:10" x14ac:dyDescent="0.25">
      <c r="B12" s="11" t="s">
        <v>9</v>
      </c>
      <c r="C12" s="34" t="s">
        <v>48</v>
      </c>
      <c r="D12" s="35" t="s">
        <v>49</v>
      </c>
      <c r="E12" s="38">
        <v>3</v>
      </c>
      <c r="F12" s="12"/>
      <c r="G12" s="13">
        <f t="shared" si="0"/>
        <v>0</v>
      </c>
      <c r="H12" s="13">
        <f t="shared" si="1"/>
        <v>0</v>
      </c>
      <c r="I12" s="14">
        <f t="shared" si="2"/>
        <v>0</v>
      </c>
    </row>
    <row r="13" spans="2:10" x14ac:dyDescent="0.25">
      <c r="B13" s="11" t="s">
        <v>15</v>
      </c>
      <c r="C13" s="36" t="s">
        <v>50</v>
      </c>
      <c r="D13" s="35" t="s">
        <v>51</v>
      </c>
      <c r="E13" s="38">
        <v>4</v>
      </c>
      <c r="F13" s="12"/>
      <c r="G13" s="13">
        <f t="shared" si="0"/>
        <v>0</v>
      </c>
      <c r="H13" s="13">
        <f t="shared" si="1"/>
        <v>0</v>
      </c>
      <c r="I13" s="14">
        <f t="shared" si="2"/>
        <v>0</v>
      </c>
    </row>
    <row r="14" spans="2:10" x14ac:dyDescent="0.25">
      <c r="B14" s="11" t="s">
        <v>16</v>
      </c>
      <c r="C14" s="36" t="s">
        <v>52</v>
      </c>
      <c r="D14" s="35" t="s">
        <v>37</v>
      </c>
      <c r="E14" s="38">
        <v>4</v>
      </c>
      <c r="F14" s="12"/>
      <c r="G14" s="13">
        <f t="shared" si="0"/>
        <v>0</v>
      </c>
      <c r="H14" s="13">
        <f t="shared" si="1"/>
        <v>0</v>
      </c>
      <c r="I14" s="14">
        <f t="shared" si="2"/>
        <v>0</v>
      </c>
    </row>
    <row r="15" spans="2:10" x14ac:dyDescent="0.25">
      <c r="B15" s="11" t="s">
        <v>17</v>
      </c>
      <c r="C15" s="24" t="s">
        <v>53</v>
      </c>
      <c r="D15" s="31" t="s">
        <v>54</v>
      </c>
      <c r="E15" s="37">
        <v>2</v>
      </c>
      <c r="F15" s="12"/>
      <c r="G15" s="13">
        <f t="shared" si="0"/>
        <v>0</v>
      </c>
      <c r="H15" s="13">
        <f t="shared" si="1"/>
        <v>0</v>
      </c>
      <c r="I15" s="14">
        <f t="shared" si="2"/>
        <v>0</v>
      </c>
    </row>
    <row r="16" spans="2:10" x14ac:dyDescent="0.25">
      <c r="B16" s="11" t="s">
        <v>18</v>
      </c>
      <c r="C16" s="24"/>
      <c r="D16" s="24"/>
      <c r="E16" s="33"/>
      <c r="F16" s="12"/>
      <c r="G16" s="13">
        <f t="shared" si="0"/>
        <v>0</v>
      </c>
      <c r="H16" s="13">
        <f t="shared" si="1"/>
        <v>0</v>
      </c>
      <c r="I16" s="14">
        <f t="shared" si="2"/>
        <v>0</v>
      </c>
    </row>
    <row r="17" spans="2:9" x14ac:dyDescent="0.25">
      <c r="B17" s="11" t="s">
        <v>19</v>
      </c>
      <c r="C17" s="24"/>
      <c r="D17" s="24"/>
      <c r="E17" s="33"/>
      <c r="F17" s="12"/>
      <c r="G17" s="13">
        <f t="shared" si="0"/>
        <v>0</v>
      </c>
      <c r="H17" s="13">
        <f t="shared" si="1"/>
        <v>0</v>
      </c>
      <c r="I17" s="14">
        <f t="shared" si="2"/>
        <v>0</v>
      </c>
    </row>
    <row r="18" spans="2:9" x14ac:dyDescent="0.25">
      <c r="B18" s="26" t="s">
        <v>21</v>
      </c>
      <c r="C18" s="26"/>
      <c r="D18" s="26"/>
      <c r="E18" s="27"/>
      <c r="F18" s="28"/>
      <c r="G18" s="29">
        <f>SUBTOTAL(109,Tabulka1[Nabídková cena bez DPH])</f>
        <v>0</v>
      </c>
      <c r="H18" s="29">
        <f>SUBTOTAL(109,Tabulka1[DPH])</f>
        <v>0</v>
      </c>
      <c r="I18" s="30">
        <f>SUBTOTAL(109,Tabulka1[Nabídková cena s DPH])</f>
        <v>0</v>
      </c>
    </row>
    <row r="19" spans="2:9" ht="15.75" thickBot="1" x14ac:dyDescent="0.3"/>
    <row r="20" spans="2:9" x14ac:dyDescent="0.25">
      <c r="B20" s="49" t="s">
        <v>23</v>
      </c>
      <c r="C20" s="50"/>
      <c r="D20" s="8" t="s">
        <v>27</v>
      </c>
      <c r="E20" s="3"/>
      <c r="F20" s="3"/>
      <c r="G20" s="3"/>
      <c r="H20" s="4"/>
      <c r="I20" s="5"/>
    </row>
    <row r="21" spans="2:9" x14ac:dyDescent="0.25">
      <c r="B21" s="6" t="s">
        <v>26</v>
      </c>
      <c r="C21" s="53" t="s">
        <v>24</v>
      </c>
      <c r="D21" s="53"/>
      <c r="E21" s="53"/>
      <c r="F21" s="53"/>
      <c r="G21" s="53"/>
      <c r="H21" s="54"/>
      <c r="I21" s="5"/>
    </row>
    <row r="22" spans="2:9" x14ac:dyDescent="0.25">
      <c r="B22" s="7"/>
      <c r="C22" s="53" t="s">
        <v>25</v>
      </c>
      <c r="D22" s="53"/>
      <c r="E22" s="53"/>
      <c r="F22" s="53"/>
      <c r="G22" s="53"/>
      <c r="H22" s="54"/>
      <c r="I22" s="5"/>
    </row>
    <row r="23" spans="2:9" x14ac:dyDescent="0.25">
      <c r="B23" s="51" t="s">
        <v>28</v>
      </c>
      <c r="C23" s="52"/>
      <c r="D23" s="17" t="s">
        <v>29</v>
      </c>
      <c r="E23" s="17" t="s">
        <v>30</v>
      </c>
      <c r="F23" s="45" t="s">
        <v>31</v>
      </c>
      <c r="G23" s="45"/>
      <c r="H23" s="18" t="s">
        <v>32</v>
      </c>
      <c r="I23" s="5"/>
    </row>
    <row r="24" spans="2:9" x14ac:dyDescent="0.25">
      <c r="B24" s="41"/>
      <c r="C24" s="42"/>
      <c r="D24" s="9"/>
      <c r="E24" s="21"/>
      <c r="F24" s="46"/>
      <c r="G24" s="46"/>
      <c r="H24" s="19"/>
      <c r="I24" s="5"/>
    </row>
    <row r="25" spans="2:9" x14ac:dyDescent="0.25">
      <c r="B25" s="41"/>
      <c r="C25" s="42"/>
      <c r="D25" s="9"/>
      <c r="E25" s="21"/>
      <c r="F25" s="46"/>
      <c r="G25" s="46"/>
      <c r="H25" s="19"/>
      <c r="I25" s="5"/>
    </row>
    <row r="26" spans="2:9" ht="15.75" thickBot="1" x14ac:dyDescent="0.3">
      <c r="B26" s="43"/>
      <c r="C26" s="44"/>
      <c r="D26" s="10"/>
      <c r="E26" s="22"/>
      <c r="F26" s="47"/>
      <c r="G26" s="47"/>
      <c r="H26" s="20"/>
      <c r="I26" s="5"/>
    </row>
    <row r="30" spans="2:9" x14ac:dyDescent="0.25">
      <c r="D30" s="23"/>
    </row>
    <row r="31" spans="2:9" x14ac:dyDescent="0.25">
      <c r="B31" s="40"/>
      <c r="C31" s="40"/>
      <c r="D31" s="40"/>
    </row>
    <row r="32" spans="2:9" x14ac:dyDescent="0.25">
      <c r="B32" s="39" t="s">
        <v>33</v>
      </c>
      <c r="C32" s="39"/>
      <c r="D32" s="39"/>
    </row>
  </sheetData>
  <mergeCells count="14">
    <mergeCell ref="B4:I4"/>
    <mergeCell ref="B20:C20"/>
    <mergeCell ref="B23:C23"/>
    <mergeCell ref="B24:C24"/>
    <mergeCell ref="C21:H21"/>
    <mergeCell ref="C22:H22"/>
    <mergeCell ref="B32:D32"/>
    <mergeCell ref="B31:D31"/>
    <mergeCell ref="B25:C25"/>
    <mergeCell ref="B26:C26"/>
    <mergeCell ref="F23:G23"/>
    <mergeCell ref="F24:G24"/>
    <mergeCell ref="F25:G25"/>
    <mergeCell ref="F26:G26"/>
  </mergeCells>
  <conditionalFormatting sqref="E6:E10 E15">
    <cfRule type="cellIs" dxfId="19" priority="1" operator="lessThan">
      <formula>MIN($J6:$N6)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Bednaříková Petra</cp:lastModifiedBy>
  <cp:lastPrinted>2018-09-26T09:35:45Z</cp:lastPrinted>
  <dcterms:created xsi:type="dcterms:W3CDTF">2018-09-24T12:46:32Z</dcterms:created>
  <dcterms:modified xsi:type="dcterms:W3CDTF">2019-01-07T12:55:47Z</dcterms:modified>
</cp:coreProperties>
</file>