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365" activeTab="0"/>
  </bookViews>
  <sheets>
    <sheet name="List1" sheetId="1" r:id="rId1"/>
    <sheet name="List5" sheetId="2" r:id="rId2"/>
    <sheet name="List4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<sst xmlns="http://schemas.openxmlformats.org/spreadsheetml/2006/main" count="242" uniqueCount="101">
  <si>
    <t>Počet ks</t>
  </si>
  <si>
    <t>Ceny bez DPH</t>
  </si>
  <si>
    <t>Cena celkem bez DPH</t>
  </si>
  <si>
    <t>Cena Celkem s DPH</t>
  </si>
  <si>
    <t>Poznámka</t>
  </si>
  <si>
    <t>Místnost</t>
  </si>
  <si>
    <t>název učebny / popis prací</t>
  </si>
  <si>
    <t xml:space="preserve"> </t>
  </si>
  <si>
    <t>Poř. číslo</t>
  </si>
  <si>
    <t>Mezisoučet učebny</t>
  </si>
  <si>
    <t xml:space="preserve">Žákovská židle </t>
  </si>
  <si>
    <t>cena celkem bez DPH</t>
  </si>
  <si>
    <t>cena s DPH 21%</t>
  </si>
  <si>
    <r>
      <rPr>
        <b/>
        <sz val="10"/>
        <rFont val="Arial"/>
        <family val="2"/>
      </rPr>
      <t>název akce:</t>
    </r>
    <r>
      <rPr>
        <b/>
        <sz val="12"/>
        <rFont val="Arial"/>
        <family val="2"/>
      </rPr>
      <t>"Nástavba učeben a stavební úpravy objektu školní družiny a jídelny ZŠ a MŠ Dělnická"</t>
    </r>
  </si>
  <si>
    <r>
      <rPr>
        <b/>
        <sz val="10"/>
        <rFont val="Arial"/>
        <family val="2"/>
      </rPr>
      <t>Investor</t>
    </r>
    <r>
      <rPr>
        <b/>
        <sz val="12"/>
        <rFont val="Arial"/>
        <family val="2"/>
      </rPr>
      <t>:</t>
    </r>
    <r>
      <rPr>
        <b/>
        <sz val="11"/>
        <rFont val="Arial"/>
        <family val="2"/>
      </rPr>
      <t xml:space="preserve">statutární město Karviná,Fryštátská 72/1,733 24  Karviná-Fryštát       </t>
    </r>
    <r>
      <rPr>
        <b/>
        <sz val="12"/>
        <rFont val="Arial"/>
        <family val="2"/>
      </rPr>
      <t xml:space="preserve">                 </t>
    </r>
    <r>
      <rPr>
        <b/>
        <sz val="11"/>
        <rFont val="Arial"/>
        <family val="2"/>
      </rPr>
      <t xml:space="preserve"> </t>
    </r>
    <r>
      <rPr>
        <b/>
        <sz val="9"/>
        <rFont val="Arial"/>
        <family val="2"/>
      </rPr>
      <t>místo investice: ZŠ a MŠ Dělnická,Karviná,Sokolovská 1758/1,735 06 Karviná-Nové Město</t>
    </r>
  </si>
  <si>
    <t xml:space="preserve">  1.NP   1.03</t>
  </si>
  <si>
    <t>Šatna před jídelnou</t>
  </si>
  <si>
    <t>Nízká skříňka pro uložení batohů</t>
  </si>
  <si>
    <t>Obložení s háčky                                    bm 3,0</t>
  </si>
  <si>
    <t>Obložení s háčky                                    bm 4,1</t>
  </si>
  <si>
    <t>Obložení s háčky                                   bm 12,5</t>
  </si>
  <si>
    <t>Šatna I.</t>
  </si>
  <si>
    <t xml:space="preserve">  1.NP   1.07</t>
  </si>
  <si>
    <t>Obložení s háčky                                    bm 4,6</t>
  </si>
  <si>
    <t>Obložení s háčky                                    bm 1,4</t>
  </si>
  <si>
    <t>Obložení s háčky                                    bm 0,8</t>
  </si>
  <si>
    <t>Obložení s háčky                                    bm 1,5</t>
  </si>
  <si>
    <t>Obložení s háčky                                    bm 2,17</t>
  </si>
  <si>
    <t>Obložení s háčky                                    bm 5,4</t>
  </si>
  <si>
    <t>Obložení s háčky                                    bm 1,3</t>
  </si>
  <si>
    <t>Lavička 1800</t>
  </si>
  <si>
    <t>Lavička 1350</t>
  </si>
  <si>
    <t>Lavička 1750</t>
  </si>
  <si>
    <t>Lavička 1500</t>
  </si>
  <si>
    <t>Lavička   850</t>
  </si>
  <si>
    <t>Lavička   950</t>
  </si>
  <si>
    <t>Lavička 1350 s výřezem</t>
  </si>
  <si>
    <t xml:space="preserve"> Kabinet</t>
  </si>
  <si>
    <t xml:space="preserve">  2.NP   2.01</t>
  </si>
  <si>
    <t>1a</t>
  </si>
  <si>
    <t>Pracovní stůl s kontejnerem (1x dvojzásuvka)</t>
  </si>
  <si>
    <t>Pracovní stůl s kontejnerem (2x dvojzásuvka)</t>
  </si>
  <si>
    <t>Nízká skříňka se šuplíky</t>
  </si>
  <si>
    <t>Kuchyňská linka</t>
  </si>
  <si>
    <t>Vysoká skříň ,dělené dveře</t>
  </si>
  <si>
    <t>Vysoká skříň otevřená</t>
  </si>
  <si>
    <t>Vysoká skříň šatní</t>
  </si>
  <si>
    <t>Pracovní otočná židle</t>
  </si>
  <si>
    <t xml:space="preserve">  2.NP   2.02</t>
  </si>
  <si>
    <t>Učebna jazyků I.</t>
  </si>
  <si>
    <t>Rohový pracovní stůl pro kantora</t>
  </si>
  <si>
    <t>Žákovská lavice jednomístná</t>
  </si>
  <si>
    <t>Žákovská lavice dvoumístná</t>
  </si>
  <si>
    <t>Žákovská lavice trojmístná</t>
  </si>
  <si>
    <t>Nástěnka textilní</t>
  </si>
  <si>
    <t>Kabelový žlab</t>
  </si>
  <si>
    <t>Obložení  (pro vedení kabeláže)                     13 bm</t>
  </si>
  <si>
    <t>Učebna fyziky a biologie</t>
  </si>
  <si>
    <t xml:space="preserve">  2.NP   2.03</t>
  </si>
  <si>
    <t>Mycí centrum</t>
  </si>
  <si>
    <t>Vysoká skříň s dveřmi</t>
  </si>
  <si>
    <t>Nádstavec  s dveřmi</t>
  </si>
  <si>
    <t>Nízká komoda šuplíková</t>
  </si>
  <si>
    <t>6a</t>
  </si>
  <si>
    <t>Zádová deska osazená na komodách</t>
  </si>
  <si>
    <t>Žákovská židle vysoká</t>
  </si>
  <si>
    <t xml:space="preserve">Otěrová desky </t>
  </si>
  <si>
    <t xml:space="preserve">  2.NP   2.04</t>
  </si>
  <si>
    <t>Žákovská lavice dvojmístná</t>
  </si>
  <si>
    <t>Vysoká skříň ,dveře,šuplíky</t>
  </si>
  <si>
    <t>Nízká skříň s dveřmi</t>
  </si>
  <si>
    <t>Multifunkční pracoviště žáka</t>
  </si>
  <si>
    <t>Krycí tvarová deska</t>
  </si>
  <si>
    <t>Pojízdný vozík na pomůcky</t>
  </si>
  <si>
    <t>Výukový box</t>
  </si>
  <si>
    <t>Obložení                                                6,9bm</t>
  </si>
  <si>
    <t xml:space="preserve">Inkluzivní učebna </t>
  </si>
  <si>
    <t>Stojan pro sušení výkresů</t>
  </si>
  <si>
    <t>Učebna jazyků II.</t>
  </si>
  <si>
    <t xml:space="preserve">  2.NP   2.05</t>
  </si>
  <si>
    <t>Nízká skříňka s dveřmi</t>
  </si>
  <si>
    <t>Vysoká skříň pro tablety s dveřmi+přenosné boxy</t>
  </si>
  <si>
    <t>Učebna  PC</t>
  </si>
  <si>
    <t xml:space="preserve">  2.NP   2.06</t>
  </si>
  <si>
    <t>Žákovská lavice čtyřmístná</t>
  </si>
  <si>
    <t>Vysoká skříň s dveřmi,1/2 sklo</t>
  </si>
  <si>
    <t>Rohová police otevřená</t>
  </si>
  <si>
    <t>Obložení                                                7,6bm</t>
  </si>
  <si>
    <t>Šatna II.</t>
  </si>
  <si>
    <t xml:space="preserve">  2.NP   2.07</t>
  </si>
  <si>
    <t>Nádstavec s dveřmi</t>
  </si>
  <si>
    <t>Vysoká skříň policová rohová s výřezem</t>
  </si>
  <si>
    <t>Nádstavec s dveřmi s výřezem</t>
  </si>
  <si>
    <t>Šatní skříň 5-ti dílná s dveřmi</t>
  </si>
  <si>
    <t>pro 60 žáků</t>
  </si>
  <si>
    <t>Lavička</t>
  </si>
  <si>
    <t xml:space="preserve">  2.NP   2.18</t>
  </si>
  <si>
    <t>Sklad pomůcek</t>
  </si>
  <si>
    <t>Vysoká skříň s dveřmi rohová</t>
  </si>
  <si>
    <t>Stůl přípravný</t>
  </si>
  <si>
    <r>
      <t xml:space="preserve">                                                                                 </t>
    </r>
    <r>
      <rPr>
        <b/>
        <sz val="16"/>
        <rFont val="Arial"/>
        <family val="2"/>
      </rPr>
      <t xml:space="preserve"> </t>
    </r>
    <r>
      <rPr>
        <b/>
        <sz val="18"/>
        <rFont val="Arial"/>
        <family val="2"/>
      </rPr>
      <t xml:space="preserve">Projektový rozpočet interiéru - nábytek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</si>
</sst>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EEEE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1" fillId="32" borderId="12" xfId="0" applyFont="1" applyFill="1" applyBorder="1" applyAlignment="1">
      <alignment horizontal="center"/>
    </xf>
    <xf numFmtId="164" fontId="0" fillId="0" borderId="12" xfId="0" applyNumberFormat="1" applyBorder="1" applyAlignment="1">
      <alignment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164" fontId="1" fillId="33" borderId="14" xfId="0" applyNumberFormat="1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0" fillId="34" borderId="13" xfId="0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16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1" fillId="34" borderId="13" xfId="0" applyFont="1" applyFill="1" applyBorder="1" applyAlignment="1">
      <alignment horizontal="left"/>
    </xf>
    <xf numFmtId="0" fontId="0" fillId="32" borderId="18" xfId="0" applyFill="1" applyBorder="1" applyAlignment="1">
      <alignment/>
    </xf>
    <xf numFmtId="0" fontId="1" fillId="32" borderId="19" xfId="0" applyFont="1" applyFill="1" applyBorder="1" applyAlignment="1">
      <alignment horizontal="center"/>
    </xf>
    <xf numFmtId="0" fontId="0" fillId="32" borderId="19" xfId="0" applyFill="1" applyBorder="1" applyAlignment="1">
      <alignment/>
    </xf>
    <xf numFmtId="164" fontId="0" fillId="32" borderId="19" xfId="0" applyNumberFormat="1" applyFill="1" applyBorder="1" applyAlignment="1">
      <alignment/>
    </xf>
    <xf numFmtId="0" fontId="0" fillId="32" borderId="20" xfId="0" applyFill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1" fillId="34" borderId="21" xfId="0" applyFont="1" applyFill="1" applyBorder="1" applyAlignment="1">
      <alignment horizontal="left"/>
    </xf>
    <xf numFmtId="0" fontId="1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164" fontId="0" fillId="34" borderId="22" xfId="0" applyNumberFormat="1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1" fillId="32" borderId="24" xfId="0" applyNumberFormat="1" applyFont="1" applyFill="1" applyBorder="1" applyAlignment="1">
      <alignment/>
    </xf>
    <xf numFmtId="164" fontId="1" fillId="36" borderId="24" xfId="0" applyNumberFormat="1" applyFont="1" applyFill="1" applyBorder="1" applyAlignment="1">
      <alignment/>
    </xf>
    <xf numFmtId="164" fontId="5" fillId="32" borderId="17" xfId="0" applyNumberFormat="1" applyFont="1" applyFill="1" applyBorder="1" applyAlignment="1">
      <alignment/>
    </xf>
    <xf numFmtId="0" fontId="1" fillId="36" borderId="25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0" fillId="32" borderId="12" xfId="0" applyFont="1" applyFill="1" applyBorder="1" applyAlignment="1">
      <alignment/>
    </xf>
    <xf numFmtId="164" fontId="0" fillId="32" borderId="12" xfId="0" applyNumberFormat="1" applyFont="1" applyFill="1" applyBorder="1" applyAlignment="1">
      <alignment/>
    </xf>
    <xf numFmtId="164" fontId="0" fillId="32" borderId="12" xfId="0" applyNumberForma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1" fillId="32" borderId="17" xfId="0" applyFont="1" applyFill="1" applyBorder="1" applyAlignment="1">
      <alignment horizontal="center"/>
    </xf>
    <xf numFmtId="164" fontId="0" fillId="32" borderId="17" xfId="0" applyNumberFormat="1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17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164" fontId="1" fillId="35" borderId="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1" fillId="32" borderId="16" xfId="0" applyFont="1" applyFill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0" fillId="37" borderId="11" xfId="0" applyNumberFormat="1" applyFill="1" applyBorder="1" applyAlignment="1">
      <alignment/>
    </xf>
    <xf numFmtId="164" fontId="0" fillId="37" borderId="12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5"/>
  <sheetViews>
    <sheetView tabSelected="1" zoomScalePageLayoutView="0" workbookViewId="0" topLeftCell="A103">
      <selection activeCell="G140" sqref="G140"/>
    </sheetView>
  </sheetViews>
  <sheetFormatPr defaultColWidth="9.140625" defaultRowHeight="12.75"/>
  <cols>
    <col min="1" max="1" width="5.57421875" style="0" customWidth="1"/>
    <col min="2" max="2" width="15.7109375" style="0" customWidth="1"/>
    <col min="3" max="3" width="44.140625" style="0" customWidth="1"/>
    <col min="4" max="4" width="7.00390625" style="0" customWidth="1"/>
    <col min="5" max="5" width="18.28125" style="1" customWidth="1"/>
    <col min="6" max="6" width="21.8515625" style="1" customWidth="1"/>
    <col min="7" max="7" width="18.28125" style="1" customWidth="1"/>
    <col min="8" max="8" width="29.421875" style="0" customWidth="1"/>
  </cols>
  <sheetData>
    <row r="2" spans="1:8" ht="22.5" customHeight="1">
      <c r="A2" s="2"/>
      <c r="B2" s="2"/>
      <c r="C2" s="2"/>
      <c r="D2" s="3"/>
      <c r="E2" s="3"/>
      <c r="F2" s="3"/>
      <c r="G2" s="3"/>
      <c r="H2" s="3"/>
    </row>
    <row r="3" spans="1:8" ht="22.5" customHeight="1">
      <c r="A3" s="3" t="s">
        <v>100</v>
      </c>
      <c r="B3" s="3"/>
      <c r="C3" s="54"/>
      <c r="D3" s="54"/>
      <c r="E3" s="54"/>
      <c r="F3" s="54"/>
      <c r="G3" s="54"/>
      <c r="H3" s="3"/>
    </row>
    <row r="4" spans="1:8" ht="22.5" customHeight="1">
      <c r="A4" s="71" t="s">
        <v>13</v>
      </c>
      <c r="B4" s="71"/>
      <c r="C4" s="71"/>
      <c r="D4" s="71"/>
      <c r="E4" s="71"/>
      <c r="F4" s="71"/>
      <c r="G4" s="71"/>
      <c r="H4" s="71"/>
    </row>
    <row r="5" spans="1:8" ht="22.5" customHeight="1" thickBot="1">
      <c r="A5" s="72" t="s">
        <v>14</v>
      </c>
      <c r="B5" s="72"/>
      <c r="C5" s="72"/>
      <c r="D5" s="72"/>
      <c r="E5" s="72"/>
      <c r="F5" s="72"/>
      <c r="G5" s="72"/>
      <c r="H5" s="72"/>
    </row>
    <row r="6" spans="1:8" ht="24" customHeight="1" thickBot="1">
      <c r="A6" s="15" t="s">
        <v>8</v>
      </c>
      <c r="B6" s="16" t="s">
        <v>5</v>
      </c>
      <c r="C6" s="16" t="s">
        <v>6</v>
      </c>
      <c r="D6" s="16" t="s">
        <v>0</v>
      </c>
      <c r="E6" s="17" t="s">
        <v>1</v>
      </c>
      <c r="F6" s="17" t="s">
        <v>2</v>
      </c>
      <c r="G6" s="17" t="s">
        <v>3</v>
      </c>
      <c r="H6" s="18" t="s">
        <v>4</v>
      </c>
    </row>
    <row r="7" spans="1:8" ht="12.75">
      <c r="A7" s="55" t="s">
        <v>7</v>
      </c>
      <c r="B7" s="58" t="s">
        <v>7</v>
      </c>
      <c r="C7" s="13" t="s">
        <v>16</v>
      </c>
      <c r="D7" s="55"/>
      <c r="E7" s="56"/>
      <c r="F7" s="57"/>
      <c r="G7" s="57"/>
      <c r="H7" s="55"/>
    </row>
    <row r="8" spans="1:8" ht="12.75">
      <c r="A8" s="11">
        <v>1</v>
      </c>
      <c r="B8" s="59" t="s">
        <v>15</v>
      </c>
      <c r="C8" s="43" t="s">
        <v>18</v>
      </c>
      <c r="D8" s="12">
        <v>3</v>
      </c>
      <c r="E8" s="73"/>
      <c r="F8" s="10">
        <f aca="true" t="shared" si="0" ref="F8:F45">E8*D8</f>
        <v>0</v>
      </c>
      <c r="G8" s="10">
        <f aca="true" t="shared" si="1" ref="G8:G133">F8*1.21</f>
        <v>0</v>
      </c>
      <c r="H8" s="9"/>
    </row>
    <row r="9" spans="1:8" ht="12.75">
      <c r="A9" s="11">
        <v>2</v>
      </c>
      <c r="B9" s="59" t="s">
        <v>15</v>
      </c>
      <c r="C9" s="43" t="s">
        <v>19</v>
      </c>
      <c r="D9" s="12">
        <v>4.1</v>
      </c>
      <c r="E9" s="73"/>
      <c r="F9" s="10">
        <f t="shared" si="0"/>
        <v>0</v>
      </c>
      <c r="G9" s="10">
        <f t="shared" si="1"/>
        <v>0</v>
      </c>
      <c r="H9" s="12"/>
    </row>
    <row r="10" spans="1:8" ht="12.75">
      <c r="A10" s="11">
        <v>3</v>
      </c>
      <c r="B10" s="59" t="s">
        <v>15</v>
      </c>
      <c r="C10" s="43" t="s">
        <v>20</v>
      </c>
      <c r="D10" s="12">
        <v>12.5</v>
      </c>
      <c r="E10" s="73"/>
      <c r="F10" s="10">
        <f t="shared" si="0"/>
        <v>0</v>
      </c>
      <c r="G10" s="10">
        <f t="shared" si="1"/>
        <v>0</v>
      </c>
      <c r="H10" s="12"/>
    </row>
    <row r="11" spans="1:8" ht="12.75">
      <c r="A11" s="11">
        <v>4</v>
      </c>
      <c r="B11" s="59" t="s">
        <v>15</v>
      </c>
      <c r="C11" s="44" t="s">
        <v>17</v>
      </c>
      <c r="D11" s="12">
        <v>2</v>
      </c>
      <c r="E11" s="73"/>
      <c r="F11" s="10">
        <f t="shared" si="0"/>
        <v>0</v>
      </c>
      <c r="G11" s="10">
        <f t="shared" si="1"/>
        <v>0</v>
      </c>
      <c r="H11" s="12"/>
    </row>
    <row r="12" spans="1:8" ht="12.75">
      <c r="A12" s="11">
        <v>5</v>
      </c>
      <c r="B12" s="59" t="s">
        <v>15</v>
      </c>
      <c r="C12" s="44" t="s">
        <v>17</v>
      </c>
      <c r="D12" s="12">
        <v>1</v>
      </c>
      <c r="E12" s="73"/>
      <c r="F12" s="10">
        <f t="shared" si="0"/>
        <v>0</v>
      </c>
      <c r="G12" s="10">
        <f t="shared" si="1"/>
        <v>0</v>
      </c>
      <c r="H12" s="12"/>
    </row>
    <row r="13" spans="1:8" ht="12.75">
      <c r="A13" s="11">
        <v>6</v>
      </c>
      <c r="B13" s="59" t="s">
        <v>15</v>
      </c>
      <c r="C13" s="44" t="s">
        <v>17</v>
      </c>
      <c r="D13" s="12">
        <v>2</v>
      </c>
      <c r="E13" s="73"/>
      <c r="F13" s="10">
        <f t="shared" si="0"/>
        <v>0</v>
      </c>
      <c r="G13" s="10">
        <f t="shared" si="1"/>
        <v>0</v>
      </c>
      <c r="H13" s="12"/>
    </row>
    <row r="14" spans="1:8" ht="13.5" thickBot="1">
      <c r="A14" s="11">
        <v>7</v>
      </c>
      <c r="B14" s="59" t="s">
        <v>15</v>
      </c>
      <c r="C14" s="44" t="s">
        <v>17</v>
      </c>
      <c r="D14" s="12">
        <v>6</v>
      </c>
      <c r="E14" s="73"/>
      <c r="F14" s="10">
        <f t="shared" si="0"/>
        <v>0</v>
      </c>
      <c r="G14" s="10">
        <f t="shared" si="1"/>
        <v>0</v>
      </c>
      <c r="H14" s="12"/>
    </row>
    <row r="15" spans="1:8" ht="13.5" thickBot="1">
      <c r="A15" s="19"/>
      <c r="B15" s="47" t="s">
        <v>7</v>
      </c>
      <c r="C15" s="20" t="s">
        <v>9</v>
      </c>
      <c r="D15" s="21"/>
      <c r="E15" s="22"/>
      <c r="F15" s="52">
        <f>SUM(F8:F14)</f>
        <v>0</v>
      </c>
      <c r="G15" s="52">
        <f t="shared" si="1"/>
        <v>0</v>
      </c>
      <c r="H15" s="23"/>
    </row>
    <row r="16" spans="1:8" ht="13.5" thickBot="1">
      <c r="A16" s="24"/>
      <c r="B16" s="25"/>
      <c r="C16" s="26"/>
      <c r="D16" s="24"/>
      <c r="E16" s="27"/>
      <c r="F16" s="27"/>
      <c r="G16" s="27"/>
      <c r="H16" s="24"/>
    </row>
    <row r="17" spans="1:8" ht="12.75">
      <c r="A17" s="31"/>
      <c r="B17" s="60" t="s">
        <v>7</v>
      </c>
      <c r="C17" s="32" t="s">
        <v>21</v>
      </c>
      <c r="D17" s="33"/>
      <c r="E17" s="34"/>
      <c r="F17" s="34"/>
      <c r="G17" s="34"/>
      <c r="H17" s="35"/>
    </row>
    <row r="18" spans="1:8" ht="12.75">
      <c r="A18" s="11">
        <v>1</v>
      </c>
      <c r="B18" s="59" t="s">
        <v>22</v>
      </c>
      <c r="C18" s="43" t="s">
        <v>23</v>
      </c>
      <c r="D18" s="12">
        <v>4.6</v>
      </c>
      <c r="E18" s="73"/>
      <c r="F18" s="10">
        <f t="shared" si="0"/>
        <v>0</v>
      </c>
      <c r="G18" s="10">
        <f t="shared" si="1"/>
        <v>0</v>
      </c>
      <c r="H18" s="12"/>
    </row>
    <row r="19" spans="1:8" ht="12.75">
      <c r="A19" s="11">
        <v>2</v>
      </c>
      <c r="B19" s="59" t="s">
        <v>22</v>
      </c>
      <c r="C19" s="43" t="s">
        <v>24</v>
      </c>
      <c r="D19" s="12">
        <v>1.4</v>
      </c>
      <c r="E19" s="73"/>
      <c r="F19" s="10">
        <f t="shared" si="0"/>
        <v>0</v>
      </c>
      <c r="G19" s="10">
        <f t="shared" si="1"/>
        <v>0</v>
      </c>
      <c r="H19" s="12"/>
    </row>
    <row r="20" spans="1:8" ht="12.75">
      <c r="A20" s="11">
        <v>3</v>
      </c>
      <c r="B20" s="59" t="s">
        <v>22</v>
      </c>
      <c r="C20" s="43" t="s">
        <v>25</v>
      </c>
      <c r="D20" s="12">
        <v>0.8</v>
      </c>
      <c r="E20" s="73"/>
      <c r="F20" s="10">
        <f t="shared" si="0"/>
        <v>0</v>
      </c>
      <c r="G20" s="10">
        <f t="shared" si="1"/>
        <v>0</v>
      </c>
      <c r="H20" s="12"/>
    </row>
    <row r="21" spans="1:8" ht="12.75">
      <c r="A21" s="11">
        <v>4</v>
      </c>
      <c r="B21" s="59" t="s">
        <v>22</v>
      </c>
      <c r="C21" s="43" t="s">
        <v>26</v>
      </c>
      <c r="D21" s="12">
        <v>1.5</v>
      </c>
      <c r="E21" s="73"/>
      <c r="F21" s="10">
        <f t="shared" si="0"/>
        <v>0</v>
      </c>
      <c r="G21" s="10">
        <f t="shared" si="1"/>
        <v>0</v>
      </c>
      <c r="H21" s="12"/>
    </row>
    <row r="22" spans="1:8" ht="12.75">
      <c r="A22" s="11">
        <v>5</v>
      </c>
      <c r="B22" s="59" t="s">
        <v>22</v>
      </c>
      <c r="C22" s="43" t="s">
        <v>27</v>
      </c>
      <c r="D22" s="12">
        <v>2.17</v>
      </c>
      <c r="E22" s="73"/>
      <c r="F22" s="10">
        <f t="shared" si="0"/>
        <v>0</v>
      </c>
      <c r="G22" s="10">
        <f t="shared" si="1"/>
        <v>0</v>
      </c>
      <c r="H22" s="12"/>
    </row>
    <row r="23" spans="1:8" ht="12.75">
      <c r="A23" s="11">
        <v>6</v>
      </c>
      <c r="B23" s="59" t="s">
        <v>22</v>
      </c>
      <c r="C23" s="43" t="s">
        <v>28</v>
      </c>
      <c r="D23" s="12">
        <v>5.4</v>
      </c>
      <c r="E23" s="73"/>
      <c r="F23" s="10">
        <f t="shared" si="0"/>
        <v>0</v>
      </c>
      <c r="G23" s="10">
        <f t="shared" si="1"/>
        <v>0</v>
      </c>
      <c r="H23" s="12"/>
    </row>
    <row r="24" spans="1:8" ht="12.75">
      <c r="A24" s="11">
        <v>7</v>
      </c>
      <c r="B24" s="59" t="s">
        <v>22</v>
      </c>
      <c r="C24" s="43" t="s">
        <v>29</v>
      </c>
      <c r="D24" s="12">
        <v>1.3</v>
      </c>
      <c r="E24" s="73"/>
      <c r="F24" s="10">
        <f t="shared" si="0"/>
        <v>0</v>
      </c>
      <c r="G24" s="10">
        <f t="shared" si="1"/>
        <v>0</v>
      </c>
      <c r="H24" s="12"/>
    </row>
    <row r="25" spans="1:8" ht="12.75">
      <c r="A25" s="11">
        <v>8</v>
      </c>
      <c r="B25" s="59" t="s">
        <v>22</v>
      </c>
      <c r="C25" s="43" t="s">
        <v>26</v>
      </c>
      <c r="D25" s="12">
        <v>1.5</v>
      </c>
      <c r="E25" s="73"/>
      <c r="F25" s="10">
        <f t="shared" si="0"/>
        <v>0</v>
      </c>
      <c r="G25" s="10">
        <f t="shared" si="1"/>
        <v>0</v>
      </c>
      <c r="H25" s="12"/>
    </row>
    <row r="26" spans="1:8" ht="12.75">
      <c r="A26" s="11">
        <v>9</v>
      </c>
      <c r="B26" s="59" t="s">
        <v>22</v>
      </c>
      <c r="C26" s="44" t="s">
        <v>30</v>
      </c>
      <c r="D26" s="12">
        <v>1</v>
      </c>
      <c r="E26" s="73"/>
      <c r="F26" s="10">
        <f t="shared" si="0"/>
        <v>0</v>
      </c>
      <c r="G26" s="10">
        <f t="shared" si="1"/>
        <v>0</v>
      </c>
      <c r="H26" s="12"/>
    </row>
    <row r="27" spans="1:8" ht="12.75">
      <c r="A27" s="11">
        <v>10</v>
      </c>
      <c r="B27" s="59" t="s">
        <v>22</v>
      </c>
      <c r="C27" s="44" t="s">
        <v>31</v>
      </c>
      <c r="D27" s="12">
        <v>5</v>
      </c>
      <c r="E27" s="73"/>
      <c r="F27" s="10">
        <f t="shared" si="0"/>
        <v>0</v>
      </c>
      <c r="G27" s="10">
        <f t="shared" si="1"/>
        <v>0</v>
      </c>
      <c r="H27" s="12"/>
    </row>
    <row r="28" spans="1:8" ht="12.75">
      <c r="A28" s="11">
        <v>11</v>
      </c>
      <c r="B28" s="59" t="s">
        <v>22</v>
      </c>
      <c r="C28" s="44" t="s">
        <v>32</v>
      </c>
      <c r="D28" s="12">
        <v>1</v>
      </c>
      <c r="E28" s="73"/>
      <c r="F28" s="10">
        <f t="shared" si="0"/>
        <v>0</v>
      </c>
      <c r="G28" s="10">
        <f t="shared" si="1"/>
        <v>0</v>
      </c>
      <c r="H28" s="12"/>
    </row>
    <row r="29" spans="1:8" ht="12.75">
      <c r="A29" s="11">
        <v>12</v>
      </c>
      <c r="B29" s="59" t="s">
        <v>22</v>
      </c>
      <c r="C29" s="44" t="s">
        <v>33</v>
      </c>
      <c r="D29" s="12">
        <v>5</v>
      </c>
      <c r="E29" s="73"/>
      <c r="F29" s="10">
        <f t="shared" si="0"/>
        <v>0</v>
      </c>
      <c r="G29" s="10">
        <f t="shared" si="1"/>
        <v>0</v>
      </c>
      <c r="H29" s="12"/>
    </row>
    <row r="30" spans="1:8" ht="12.75">
      <c r="A30" s="11">
        <v>13</v>
      </c>
      <c r="B30" s="59" t="s">
        <v>22</v>
      </c>
      <c r="C30" s="44" t="s">
        <v>34</v>
      </c>
      <c r="D30" s="12">
        <v>1</v>
      </c>
      <c r="E30" s="73"/>
      <c r="F30" s="10">
        <f t="shared" si="0"/>
        <v>0</v>
      </c>
      <c r="G30" s="10">
        <f t="shared" si="1"/>
        <v>0</v>
      </c>
      <c r="H30" s="12"/>
    </row>
    <row r="31" spans="1:8" ht="12.75">
      <c r="A31" s="11">
        <v>14</v>
      </c>
      <c r="B31" s="59" t="s">
        <v>22</v>
      </c>
      <c r="C31" s="44" t="s">
        <v>35</v>
      </c>
      <c r="D31" s="12">
        <v>1</v>
      </c>
      <c r="E31" s="73"/>
      <c r="F31" s="10">
        <f t="shared" si="0"/>
        <v>0</v>
      </c>
      <c r="G31" s="10">
        <f t="shared" si="1"/>
        <v>0</v>
      </c>
      <c r="H31" s="12"/>
    </row>
    <row r="32" spans="1:8" ht="12.75">
      <c r="A32" s="11">
        <v>15</v>
      </c>
      <c r="B32" s="59" t="s">
        <v>22</v>
      </c>
      <c r="C32" s="44" t="s">
        <v>36</v>
      </c>
      <c r="D32" s="12">
        <v>1</v>
      </c>
      <c r="E32" s="73"/>
      <c r="F32" s="10">
        <f t="shared" si="0"/>
        <v>0</v>
      </c>
      <c r="G32" s="10">
        <f t="shared" si="1"/>
        <v>0</v>
      </c>
      <c r="H32" s="12"/>
    </row>
    <row r="33" spans="1:8" ht="13.5" thickBot="1">
      <c r="A33" s="38" t="s">
        <v>7</v>
      </c>
      <c r="B33" s="61" t="s">
        <v>7</v>
      </c>
      <c r="C33" s="39" t="s">
        <v>9</v>
      </c>
      <c r="D33" s="40"/>
      <c r="E33" s="41"/>
      <c r="F33" s="53">
        <f>SUM(F18:F32)</f>
        <v>0</v>
      </c>
      <c r="G33" s="53">
        <f t="shared" si="1"/>
        <v>0</v>
      </c>
      <c r="H33" s="42"/>
    </row>
    <row r="34" spans="1:3" ht="13.5" thickBot="1">
      <c r="A34" s="6"/>
      <c r="B34" s="4"/>
      <c r="C34" s="7"/>
    </row>
    <row r="35" spans="1:8" ht="12.75">
      <c r="A35" s="31"/>
      <c r="B35" s="60" t="s">
        <v>7</v>
      </c>
      <c r="C35" s="32" t="s">
        <v>37</v>
      </c>
      <c r="D35" s="33"/>
      <c r="E35" s="34"/>
      <c r="F35" s="34"/>
      <c r="G35" s="34"/>
      <c r="H35" s="35"/>
    </row>
    <row r="36" spans="1:8" ht="12.75">
      <c r="A36" s="11">
        <v>1</v>
      </c>
      <c r="B36" s="59" t="s">
        <v>38</v>
      </c>
      <c r="C36" s="44" t="s">
        <v>40</v>
      </c>
      <c r="D36" s="12">
        <v>3</v>
      </c>
      <c r="E36" s="73"/>
      <c r="F36" s="10">
        <f t="shared" si="0"/>
        <v>0</v>
      </c>
      <c r="G36" s="10">
        <f t="shared" si="1"/>
        <v>0</v>
      </c>
      <c r="H36" s="12"/>
    </row>
    <row r="37" spans="1:8" ht="12.75">
      <c r="A37" s="11" t="s">
        <v>39</v>
      </c>
      <c r="B37" s="59" t="s">
        <v>38</v>
      </c>
      <c r="C37" s="44" t="s">
        <v>41</v>
      </c>
      <c r="D37" s="12">
        <v>1</v>
      </c>
      <c r="E37" s="73"/>
      <c r="F37" s="10">
        <f t="shared" si="0"/>
        <v>0</v>
      </c>
      <c r="G37" s="10">
        <f t="shared" si="1"/>
        <v>0</v>
      </c>
      <c r="H37" s="12"/>
    </row>
    <row r="38" spans="1:8" ht="12.75">
      <c r="A38" s="11">
        <v>2</v>
      </c>
      <c r="B38" s="59" t="s">
        <v>38</v>
      </c>
      <c r="C38" s="44" t="s">
        <v>42</v>
      </c>
      <c r="D38" s="12">
        <v>1</v>
      </c>
      <c r="E38" s="73"/>
      <c r="F38" s="10">
        <f t="shared" si="0"/>
        <v>0</v>
      </c>
      <c r="G38" s="10">
        <f t="shared" si="1"/>
        <v>0</v>
      </c>
      <c r="H38" s="12"/>
    </row>
    <row r="39" spans="1:8" ht="12.75">
      <c r="A39" s="11">
        <v>3</v>
      </c>
      <c r="B39" s="59" t="s">
        <v>38</v>
      </c>
      <c r="C39" s="44" t="s">
        <v>43</v>
      </c>
      <c r="D39" s="12">
        <v>1</v>
      </c>
      <c r="E39" s="73"/>
      <c r="F39" s="10">
        <f t="shared" si="0"/>
        <v>0</v>
      </c>
      <c r="G39" s="10">
        <f t="shared" si="1"/>
        <v>0</v>
      </c>
      <c r="H39" s="12"/>
    </row>
    <row r="40" spans="1:8" ht="12.75">
      <c r="A40" s="11">
        <v>4</v>
      </c>
      <c r="B40" s="59" t="s">
        <v>38</v>
      </c>
      <c r="C40" s="44" t="s">
        <v>44</v>
      </c>
      <c r="D40" s="12">
        <v>1</v>
      </c>
      <c r="E40" s="73"/>
      <c r="F40" s="10">
        <f t="shared" si="0"/>
        <v>0</v>
      </c>
      <c r="G40" s="10">
        <f t="shared" si="1"/>
        <v>0</v>
      </c>
      <c r="H40" s="12"/>
    </row>
    <row r="41" spans="1:8" ht="12.75">
      <c r="A41" s="11">
        <v>5</v>
      </c>
      <c r="B41" s="59" t="s">
        <v>38</v>
      </c>
      <c r="C41" s="44" t="s">
        <v>45</v>
      </c>
      <c r="D41" s="12">
        <v>2</v>
      </c>
      <c r="E41" s="73"/>
      <c r="F41" s="10">
        <f t="shared" si="0"/>
        <v>0</v>
      </c>
      <c r="G41" s="10">
        <f t="shared" si="1"/>
        <v>0</v>
      </c>
      <c r="H41" s="12"/>
    </row>
    <row r="42" spans="1:8" ht="12.75">
      <c r="A42" s="11">
        <v>6</v>
      </c>
      <c r="B42" s="59" t="s">
        <v>38</v>
      </c>
      <c r="C42" s="44" t="s">
        <v>44</v>
      </c>
      <c r="D42" s="12">
        <v>2</v>
      </c>
      <c r="E42" s="73"/>
      <c r="F42" s="10">
        <f t="shared" si="0"/>
        <v>0</v>
      </c>
      <c r="G42" s="10">
        <f t="shared" si="1"/>
        <v>0</v>
      </c>
      <c r="H42" s="12"/>
    </row>
    <row r="43" spans="1:8" ht="12.75">
      <c r="A43" s="11">
        <v>7</v>
      </c>
      <c r="B43" s="59" t="s">
        <v>38</v>
      </c>
      <c r="C43" s="44" t="s">
        <v>46</v>
      </c>
      <c r="D43" s="12">
        <v>1</v>
      </c>
      <c r="E43" s="73"/>
      <c r="F43" s="10">
        <f t="shared" si="0"/>
        <v>0</v>
      </c>
      <c r="G43" s="10">
        <f t="shared" si="1"/>
        <v>0</v>
      </c>
      <c r="H43" s="12"/>
    </row>
    <row r="44" spans="1:8" ht="12.75">
      <c r="A44" s="11">
        <v>8</v>
      </c>
      <c r="B44" s="59" t="s">
        <v>38</v>
      </c>
      <c r="C44" s="44" t="s">
        <v>44</v>
      </c>
      <c r="D44" s="12">
        <v>3</v>
      </c>
      <c r="E44" s="73"/>
      <c r="F44" s="10">
        <f t="shared" si="0"/>
        <v>0</v>
      </c>
      <c r="G44" s="10">
        <f t="shared" si="1"/>
        <v>0</v>
      </c>
      <c r="H44" s="12"/>
    </row>
    <row r="45" spans="1:8" ht="12.75">
      <c r="A45" s="11">
        <v>9</v>
      </c>
      <c r="B45" s="59" t="s">
        <v>38</v>
      </c>
      <c r="C45" s="44" t="s">
        <v>47</v>
      </c>
      <c r="D45" s="12">
        <v>4</v>
      </c>
      <c r="E45" s="73"/>
      <c r="F45" s="10">
        <f t="shared" si="0"/>
        <v>0</v>
      </c>
      <c r="G45" s="10">
        <f t="shared" si="1"/>
        <v>0</v>
      </c>
      <c r="H45" s="12"/>
    </row>
    <row r="46" spans="1:8" ht="13.5" thickBot="1">
      <c r="A46" s="38" t="s">
        <v>7</v>
      </c>
      <c r="B46" s="61" t="s">
        <v>7</v>
      </c>
      <c r="C46" s="39" t="s">
        <v>9</v>
      </c>
      <c r="D46" s="40"/>
      <c r="E46" s="41"/>
      <c r="F46" s="53">
        <f>SUM(F36:F45)</f>
        <v>0</v>
      </c>
      <c r="G46" s="53">
        <f t="shared" si="1"/>
        <v>0</v>
      </c>
      <c r="H46" s="42"/>
    </row>
    <row r="47" spans="2:3" ht="13.5" thickBot="1">
      <c r="B47" s="4"/>
      <c r="C47" s="7"/>
    </row>
    <row r="48" spans="1:8" ht="13.5" thickBot="1">
      <c r="A48" s="28"/>
      <c r="B48" s="65" t="s">
        <v>7</v>
      </c>
      <c r="C48" s="62" t="s">
        <v>49</v>
      </c>
      <c r="D48" s="29"/>
      <c r="E48" s="63"/>
      <c r="F48" s="63"/>
      <c r="G48" s="63"/>
      <c r="H48" s="64"/>
    </row>
    <row r="49" spans="1:8" ht="12.75">
      <c r="A49" s="36">
        <v>1</v>
      </c>
      <c r="B49" s="59" t="s">
        <v>48</v>
      </c>
      <c r="C49" s="46" t="s">
        <v>50</v>
      </c>
      <c r="D49" s="37">
        <v>1</v>
      </c>
      <c r="E49" s="74"/>
      <c r="F49" s="14">
        <f aca="true" t="shared" si="2" ref="F49:F57">E49*D49</f>
        <v>0</v>
      </c>
      <c r="G49" s="14">
        <f t="shared" si="1"/>
        <v>0</v>
      </c>
      <c r="H49" s="37"/>
    </row>
    <row r="50" spans="1:8" ht="12.75">
      <c r="A50" s="11">
        <v>2</v>
      </c>
      <c r="B50" s="59" t="s">
        <v>48</v>
      </c>
      <c r="C50" s="43" t="s">
        <v>51</v>
      </c>
      <c r="D50" s="12">
        <v>1</v>
      </c>
      <c r="E50" s="73"/>
      <c r="F50" s="10">
        <f t="shared" si="2"/>
        <v>0</v>
      </c>
      <c r="G50" s="10">
        <f t="shared" si="1"/>
        <v>0</v>
      </c>
      <c r="H50" s="12"/>
    </row>
    <row r="51" spans="1:8" ht="12.75">
      <c r="A51" s="36">
        <v>3</v>
      </c>
      <c r="B51" s="59" t="s">
        <v>48</v>
      </c>
      <c r="C51" s="44" t="s">
        <v>52</v>
      </c>
      <c r="D51" s="12">
        <v>4</v>
      </c>
      <c r="E51" s="73"/>
      <c r="F51" s="10">
        <f t="shared" si="2"/>
        <v>0</v>
      </c>
      <c r="G51" s="10">
        <f t="shared" si="1"/>
        <v>0</v>
      </c>
      <c r="H51" s="12"/>
    </row>
    <row r="52" spans="1:8" ht="12.75">
      <c r="A52" s="11">
        <v>4</v>
      </c>
      <c r="B52" s="59" t="s">
        <v>48</v>
      </c>
      <c r="C52" s="44" t="s">
        <v>53</v>
      </c>
      <c r="D52" s="12">
        <v>5</v>
      </c>
      <c r="E52" s="73"/>
      <c r="F52" s="10">
        <f t="shared" si="2"/>
        <v>0</v>
      </c>
      <c r="G52" s="10">
        <f t="shared" si="1"/>
        <v>0</v>
      </c>
      <c r="H52" s="12"/>
    </row>
    <row r="53" spans="1:8" ht="12.75">
      <c r="A53" s="36">
        <v>5</v>
      </c>
      <c r="B53" s="59" t="s">
        <v>48</v>
      </c>
      <c r="C53" s="44" t="s">
        <v>56</v>
      </c>
      <c r="D53" s="12">
        <v>13</v>
      </c>
      <c r="E53" s="73"/>
      <c r="F53" s="10">
        <f t="shared" si="2"/>
        <v>0</v>
      </c>
      <c r="G53" s="10">
        <f t="shared" si="1"/>
        <v>0</v>
      </c>
      <c r="H53" s="12"/>
    </row>
    <row r="54" spans="1:8" ht="12.75">
      <c r="A54" s="11">
        <v>6</v>
      </c>
      <c r="B54" s="59" t="s">
        <v>48</v>
      </c>
      <c r="C54" s="44" t="s">
        <v>54</v>
      </c>
      <c r="D54" s="12">
        <v>5</v>
      </c>
      <c r="E54" s="73"/>
      <c r="F54" s="10">
        <f t="shared" si="2"/>
        <v>0</v>
      </c>
      <c r="G54" s="10">
        <f t="shared" si="1"/>
        <v>0</v>
      </c>
      <c r="H54" s="12"/>
    </row>
    <row r="55" spans="1:8" ht="12.75">
      <c r="A55" s="36">
        <v>7</v>
      </c>
      <c r="B55" s="59" t="s">
        <v>48</v>
      </c>
      <c r="C55" s="44" t="s">
        <v>47</v>
      </c>
      <c r="D55" s="12">
        <v>1</v>
      </c>
      <c r="E55" s="73"/>
      <c r="F55" s="10">
        <f t="shared" si="2"/>
        <v>0</v>
      </c>
      <c r="G55" s="10">
        <f t="shared" si="1"/>
        <v>0</v>
      </c>
      <c r="H55" s="12"/>
    </row>
    <row r="56" spans="1:8" ht="12.75">
      <c r="A56" s="11">
        <v>8</v>
      </c>
      <c r="B56" s="59" t="s">
        <v>48</v>
      </c>
      <c r="C56" s="44" t="s">
        <v>10</v>
      </c>
      <c r="D56" s="12">
        <v>24</v>
      </c>
      <c r="E56" s="73"/>
      <c r="F56" s="10">
        <f t="shared" si="2"/>
        <v>0</v>
      </c>
      <c r="G56" s="10">
        <f t="shared" si="1"/>
        <v>0</v>
      </c>
      <c r="H56" s="12"/>
    </row>
    <row r="57" spans="1:8" ht="13.5" thickBot="1">
      <c r="A57" s="36">
        <v>9</v>
      </c>
      <c r="B57" s="59" t="s">
        <v>48</v>
      </c>
      <c r="C57" s="44" t="s">
        <v>55</v>
      </c>
      <c r="D57" s="12">
        <v>9</v>
      </c>
      <c r="E57" s="73"/>
      <c r="F57" s="10">
        <f t="shared" si="2"/>
        <v>0</v>
      </c>
      <c r="G57" s="10">
        <f t="shared" si="1"/>
        <v>0</v>
      </c>
      <c r="H57" s="12"/>
    </row>
    <row r="58" spans="1:8" ht="13.5" thickBot="1">
      <c r="A58" s="30"/>
      <c r="B58" s="47"/>
      <c r="C58" s="20" t="s">
        <v>9</v>
      </c>
      <c r="D58" s="21"/>
      <c r="E58" s="22"/>
      <c r="F58" s="52">
        <f>SUM(F49:F57)</f>
        <v>0</v>
      </c>
      <c r="G58" s="52">
        <f t="shared" si="1"/>
        <v>0</v>
      </c>
      <c r="H58" s="23"/>
    </row>
    <row r="59" spans="1:3" ht="13.5" thickBot="1">
      <c r="A59" s="6"/>
      <c r="B59" s="4"/>
      <c r="C59" s="5"/>
    </row>
    <row r="60" spans="1:8" ht="13.5" thickBot="1">
      <c r="A60" s="28"/>
      <c r="B60" s="65"/>
      <c r="C60" s="62" t="s">
        <v>57</v>
      </c>
      <c r="D60" s="29"/>
      <c r="E60" s="63"/>
      <c r="F60" s="63"/>
      <c r="G60" s="63"/>
      <c r="H60" s="64"/>
    </row>
    <row r="61" spans="1:8" ht="12.75">
      <c r="A61" s="36">
        <v>1</v>
      </c>
      <c r="B61" s="59" t="s">
        <v>58</v>
      </c>
      <c r="C61" s="46" t="s">
        <v>50</v>
      </c>
      <c r="D61" s="37">
        <v>1</v>
      </c>
      <c r="E61" s="74"/>
      <c r="F61" s="14">
        <f aca="true" t="shared" si="3" ref="F61:F71">E61*D61</f>
        <v>0</v>
      </c>
      <c r="G61" s="14">
        <f t="shared" si="1"/>
        <v>0</v>
      </c>
      <c r="H61" s="37"/>
    </row>
    <row r="62" spans="1:8" ht="12.75">
      <c r="A62" s="11">
        <v>2</v>
      </c>
      <c r="B62" s="59" t="s">
        <v>58</v>
      </c>
      <c r="C62" s="44" t="s">
        <v>53</v>
      </c>
      <c r="D62" s="12">
        <v>10</v>
      </c>
      <c r="E62" s="73"/>
      <c r="F62" s="10">
        <f t="shared" si="3"/>
        <v>0</v>
      </c>
      <c r="G62" s="10">
        <f t="shared" si="1"/>
        <v>0</v>
      </c>
      <c r="H62" s="12"/>
    </row>
    <row r="63" spans="1:8" ht="12.75">
      <c r="A63" s="36">
        <v>3</v>
      </c>
      <c r="B63" s="59" t="s">
        <v>58</v>
      </c>
      <c r="C63" s="44" t="s">
        <v>59</v>
      </c>
      <c r="D63" s="12">
        <v>1</v>
      </c>
      <c r="E63" s="73"/>
      <c r="F63" s="10">
        <f t="shared" si="3"/>
        <v>0</v>
      </c>
      <c r="G63" s="10">
        <f t="shared" si="1"/>
        <v>0</v>
      </c>
      <c r="H63" s="12"/>
    </row>
    <row r="64" spans="1:8" ht="12.75">
      <c r="A64" s="11">
        <v>4</v>
      </c>
      <c r="B64" s="59" t="s">
        <v>58</v>
      </c>
      <c r="C64" s="44" t="s">
        <v>60</v>
      </c>
      <c r="D64" s="12">
        <v>2</v>
      </c>
      <c r="E64" s="73"/>
      <c r="F64" s="10">
        <f t="shared" si="3"/>
        <v>0</v>
      </c>
      <c r="G64" s="10">
        <f t="shared" si="1"/>
        <v>0</v>
      </c>
      <c r="H64" s="12"/>
    </row>
    <row r="65" spans="1:8" ht="12.75">
      <c r="A65" s="36">
        <v>5</v>
      </c>
      <c r="B65" s="59" t="s">
        <v>58</v>
      </c>
      <c r="C65" s="44" t="s">
        <v>61</v>
      </c>
      <c r="D65" s="12">
        <v>7</v>
      </c>
      <c r="E65" s="73"/>
      <c r="F65" s="10">
        <f t="shared" si="3"/>
        <v>0</v>
      </c>
      <c r="G65" s="10">
        <f t="shared" si="1"/>
        <v>0</v>
      </c>
      <c r="H65" s="12"/>
    </row>
    <row r="66" spans="1:8" ht="12.75">
      <c r="A66" s="11">
        <v>6</v>
      </c>
      <c r="B66" s="59" t="s">
        <v>58</v>
      </c>
      <c r="C66" s="44" t="s">
        <v>62</v>
      </c>
      <c r="D66" s="12">
        <v>5</v>
      </c>
      <c r="E66" s="73"/>
      <c r="F66" s="10">
        <f t="shared" si="3"/>
        <v>0</v>
      </c>
      <c r="G66" s="10">
        <f t="shared" si="1"/>
        <v>0</v>
      </c>
      <c r="H66" s="12"/>
    </row>
    <row r="67" spans="1:8" ht="12.75">
      <c r="A67" s="36" t="s">
        <v>63</v>
      </c>
      <c r="B67" s="59" t="s">
        <v>58</v>
      </c>
      <c r="C67" s="44" t="s">
        <v>64</v>
      </c>
      <c r="D67" s="12">
        <v>2</v>
      </c>
      <c r="E67" s="73"/>
      <c r="F67" s="10">
        <f t="shared" si="3"/>
        <v>0</v>
      </c>
      <c r="G67" s="10">
        <f t="shared" si="1"/>
        <v>0</v>
      </c>
      <c r="H67" s="12"/>
    </row>
    <row r="68" spans="1:8" ht="12.75">
      <c r="A68" s="11">
        <v>7</v>
      </c>
      <c r="B68" s="59" t="s">
        <v>58</v>
      </c>
      <c r="C68" s="44" t="s">
        <v>65</v>
      </c>
      <c r="D68" s="12">
        <v>30</v>
      </c>
      <c r="E68" s="73"/>
      <c r="F68" s="10">
        <f t="shared" si="3"/>
        <v>0</v>
      </c>
      <c r="G68" s="10">
        <f t="shared" si="1"/>
        <v>0</v>
      </c>
      <c r="H68" s="12"/>
    </row>
    <row r="69" spans="1:8" ht="12.75">
      <c r="A69" s="36">
        <v>8</v>
      </c>
      <c r="B69" s="59" t="s">
        <v>58</v>
      </c>
      <c r="C69" s="44" t="s">
        <v>47</v>
      </c>
      <c r="D69" s="12">
        <v>1</v>
      </c>
      <c r="E69" s="73"/>
      <c r="F69" s="10">
        <f t="shared" si="3"/>
        <v>0</v>
      </c>
      <c r="G69" s="10">
        <f t="shared" si="1"/>
        <v>0</v>
      </c>
      <c r="H69" s="12"/>
    </row>
    <row r="70" spans="1:8" ht="12.75">
      <c r="A70" s="11">
        <v>9</v>
      </c>
      <c r="B70" s="59" t="s">
        <v>58</v>
      </c>
      <c r="C70" s="44" t="s">
        <v>54</v>
      </c>
      <c r="D70" s="12">
        <v>3</v>
      </c>
      <c r="E70" s="73"/>
      <c r="F70" s="10">
        <f t="shared" si="3"/>
        <v>0</v>
      </c>
      <c r="G70" s="10">
        <f t="shared" si="1"/>
        <v>0</v>
      </c>
      <c r="H70" s="12"/>
    </row>
    <row r="71" spans="1:8" ht="13.5" thickBot="1">
      <c r="A71" s="36">
        <v>10</v>
      </c>
      <c r="B71" s="59" t="s">
        <v>58</v>
      </c>
      <c r="C71" s="44" t="s">
        <v>66</v>
      </c>
      <c r="D71" s="12">
        <v>3</v>
      </c>
      <c r="E71" s="73"/>
      <c r="F71" s="10">
        <f t="shared" si="3"/>
        <v>0</v>
      </c>
      <c r="G71" s="10">
        <f t="shared" si="1"/>
        <v>0</v>
      </c>
      <c r="H71" s="12"/>
    </row>
    <row r="72" spans="1:8" ht="13.5" thickBot="1">
      <c r="A72" s="30"/>
      <c r="B72" s="47"/>
      <c r="C72" s="20" t="s">
        <v>9</v>
      </c>
      <c r="D72" s="21"/>
      <c r="E72" s="22"/>
      <c r="F72" s="52">
        <f>SUM(F61:F71)</f>
        <v>0</v>
      </c>
      <c r="G72" s="52">
        <f t="shared" si="1"/>
        <v>0</v>
      </c>
      <c r="H72" s="23"/>
    </row>
    <row r="73" spans="1:3" ht="13.5" thickBot="1">
      <c r="A73" s="6"/>
      <c r="B73" s="4"/>
      <c r="C73" s="5"/>
    </row>
    <row r="74" spans="1:8" ht="13.5" thickBot="1">
      <c r="A74" s="28"/>
      <c r="B74" s="65"/>
      <c r="C74" s="62" t="s">
        <v>76</v>
      </c>
      <c r="D74" s="29"/>
      <c r="E74" s="63"/>
      <c r="F74" s="63"/>
      <c r="G74" s="63"/>
      <c r="H74" s="64"/>
    </row>
    <row r="75" spans="1:8" ht="12.75">
      <c r="A75" s="11">
        <v>1</v>
      </c>
      <c r="B75" s="59" t="s">
        <v>67</v>
      </c>
      <c r="C75" s="46" t="s">
        <v>50</v>
      </c>
      <c r="D75" s="12">
        <v>1</v>
      </c>
      <c r="E75" s="73"/>
      <c r="F75" s="10">
        <f aca="true" t="shared" si="4" ref="F75:F90">E75*D75</f>
        <v>0</v>
      </c>
      <c r="G75" s="10">
        <f aca="true" t="shared" si="5" ref="G75:G91">F75*1.21</f>
        <v>0</v>
      </c>
      <c r="H75" s="12"/>
    </row>
    <row r="76" spans="1:8" ht="12.75">
      <c r="A76" s="36">
        <v>2</v>
      </c>
      <c r="B76" s="59" t="s">
        <v>67</v>
      </c>
      <c r="C76" s="44" t="s">
        <v>51</v>
      </c>
      <c r="D76" s="12">
        <v>2</v>
      </c>
      <c r="E76" s="73"/>
      <c r="F76" s="10">
        <f t="shared" si="4"/>
        <v>0</v>
      </c>
      <c r="G76" s="10">
        <f t="shared" si="5"/>
        <v>0</v>
      </c>
      <c r="H76" s="12"/>
    </row>
    <row r="77" spans="1:8" ht="12.75">
      <c r="A77" s="11">
        <v>3</v>
      </c>
      <c r="B77" s="59" t="s">
        <v>67</v>
      </c>
      <c r="C77" s="44" t="s">
        <v>68</v>
      </c>
      <c r="D77" s="12">
        <v>13</v>
      </c>
      <c r="E77" s="73"/>
      <c r="F77" s="10">
        <f t="shared" si="4"/>
        <v>0</v>
      </c>
      <c r="G77" s="10">
        <f t="shared" si="5"/>
        <v>0</v>
      </c>
      <c r="H77" s="12"/>
    </row>
    <row r="78" spans="1:8" ht="12.75">
      <c r="A78" s="36">
        <v>4</v>
      </c>
      <c r="B78" s="59" t="s">
        <v>67</v>
      </c>
      <c r="C78" s="44" t="s">
        <v>10</v>
      </c>
      <c r="D78" s="12">
        <v>34</v>
      </c>
      <c r="E78" s="73"/>
      <c r="F78" s="10">
        <f t="shared" si="4"/>
        <v>0</v>
      </c>
      <c r="G78" s="10">
        <f t="shared" si="5"/>
        <v>0</v>
      </c>
      <c r="H78" s="12"/>
    </row>
    <row r="79" spans="1:8" ht="12.75">
      <c r="A79" s="11">
        <v>5</v>
      </c>
      <c r="B79" s="59" t="s">
        <v>67</v>
      </c>
      <c r="C79" s="44" t="s">
        <v>69</v>
      </c>
      <c r="D79" s="12">
        <v>1</v>
      </c>
      <c r="E79" s="73"/>
      <c r="F79" s="10">
        <f t="shared" si="4"/>
        <v>0</v>
      </c>
      <c r="G79" s="10">
        <f t="shared" si="5"/>
        <v>0</v>
      </c>
      <c r="H79" s="12"/>
    </row>
    <row r="80" spans="1:8" ht="12.75">
      <c r="A80" s="36">
        <v>6</v>
      </c>
      <c r="B80" s="59" t="s">
        <v>67</v>
      </c>
      <c r="C80" s="44" t="s">
        <v>70</v>
      </c>
      <c r="D80" s="12">
        <v>1</v>
      </c>
      <c r="E80" s="73"/>
      <c r="F80" s="10">
        <f t="shared" si="4"/>
        <v>0</v>
      </c>
      <c r="G80" s="10">
        <f t="shared" si="5"/>
        <v>0</v>
      </c>
      <c r="H80" s="12"/>
    </row>
    <row r="81" spans="1:8" ht="12.75">
      <c r="A81" s="11">
        <v>7</v>
      </c>
      <c r="B81" s="59" t="s">
        <v>67</v>
      </c>
      <c r="C81" s="44" t="s">
        <v>71</v>
      </c>
      <c r="D81" s="12">
        <v>6</v>
      </c>
      <c r="E81" s="73"/>
      <c r="F81" s="10">
        <f t="shared" si="4"/>
        <v>0</v>
      </c>
      <c r="G81" s="10">
        <f t="shared" si="5"/>
        <v>0</v>
      </c>
      <c r="H81" s="12"/>
    </row>
    <row r="82" spans="1:8" ht="12.75">
      <c r="A82" s="36">
        <v>8</v>
      </c>
      <c r="B82" s="59" t="s">
        <v>67</v>
      </c>
      <c r="C82" s="44" t="s">
        <v>72</v>
      </c>
      <c r="D82" s="12">
        <v>1</v>
      </c>
      <c r="E82" s="73"/>
      <c r="F82" s="10">
        <f t="shared" si="4"/>
        <v>0</v>
      </c>
      <c r="G82" s="10">
        <f t="shared" si="5"/>
        <v>0</v>
      </c>
      <c r="H82" s="12"/>
    </row>
    <row r="83" spans="1:8" ht="12.75">
      <c r="A83" s="11">
        <v>9</v>
      </c>
      <c r="B83" s="59" t="s">
        <v>67</v>
      </c>
      <c r="C83" s="44" t="s">
        <v>73</v>
      </c>
      <c r="D83" s="12">
        <v>1</v>
      </c>
      <c r="E83" s="73"/>
      <c r="F83" s="10">
        <f t="shared" si="4"/>
        <v>0</v>
      </c>
      <c r="G83" s="10">
        <f t="shared" si="5"/>
        <v>0</v>
      </c>
      <c r="H83" s="12"/>
    </row>
    <row r="84" spans="1:8" ht="12.75">
      <c r="A84" s="36">
        <v>10</v>
      </c>
      <c r="B84" s="59" t="s">
        <v>67</v>
      </c>
      <c r="C84" s="44" t="s">
        <v>74</v>
      </c>
      <c r="D84" s="12">
        <v>1</v>
      </c>
      <c r="E84" s="73"/>
      <c r="F84" s="10">
        <f t="shared" si="4"/>
        <v>0</v>
      </c>
      <c r="G84" s="10">
        <f t="shared" si="5"/>
        <v>0</v>
      </c>
      <c r="H84" s="12"/>
    </row>
    <row r="85" spans="1:8" ht="12.75">
      <c r="A85" s="11">
        <v>11</v>
      </c>
      <c r="B85" s="59" t="s">
        <v>67</v>
      </c>
      <c r="C85" s="44" t="s">
        <v>74</v>
      </c>
      <c r="D85" s="12">
        <v>1</v>
      </c>
      <c r="E85" s="73"/>
      <c r="F85" s="10">
        <f t="shared" si="4"/>
        <v>0</v>
      </c>
      <c r="G85" s="10">
        <f t="shared" si="5"/>
        <v>0</v>
      </c>
      <c r="H85" s="12"/>
    </row>
    <row r="86" spans="1:8" ht="12.75">
      <c r="A86" s="36">
        <v>12</v>
      </c>
      <c r="B86" s="59" t="s">
        <v>67</v>
      </c>
      <c r="C86" s="44" t="s">
        <v>74</v>
      </c>
      <c r="D86" s="12">
        <v>1</v>
      </c>
      <c r="E86" s="73"/>
      <c r="F86" s="10">
        <f t="shared" si="4"/>
        <v>0</v>
      </c>
      <c r="G86" s="10">
        <f t="shared" si="5"/>
        <v>0</v>
      </c>
      <c r="H86" s="12"/>
    </row>
    <row r="87" spans="1:8" ht="12.75">
      <c r="A87" s="11">
        <v>13</v>
      </c>
      <c r="B87" s="59" t="s">
        <v>67</v>
      </c>
      <c r="C87" s="44" t="s">
        <v>47</v>
      </c>
      <c r="D87" s="12">
        <v>1</v>
      </c>
      <c r="E87" s="73"/>
      <c r="F87" s="10">
        <f t="shared" si="4"/>
        <v>0</v>
      </c>
      <c r="G87" s="10">
        <f t="shared" si="5"/>
        <v>0</v>
      </c>
      <c r="H87" s="12"/>
    </row>
    <row r="88" spans="1:8" ht="12.75">
      <c r="A88" s="36">
        <v>14</v>
      </c>
      <c r="B88" s="59" t="s">
        <v>67</v>
      </c>
      <c r="C88" s="44" t="s">
        <v>54</v>
      </c>
      <c r="D88" s="12">
        <v>6</v>
      </c>
      <c r="E88" s="73"/>
      <c r="F88" s="10">
        <f t="shared" si="4"/>
        <v>0</v>
      </c>
      <c r="G88" s="10">
        <f t="shared" si="5"/>
        <v>0</v>
      </c>
      <c r="H88" s="12"/>
    </row>
    <row r="89" spans="1:8" ht="12.75">
      <c r="A89" s="11">
        <v>15</v>
      </c>
      <c r="B89" s="59" t="s">
        <v>67</v>
      </c>
      <c r="C89" s="44" t="s">
        <v>75</v>
      </c>
      <c r="D89" s="12">
        <v>6.9</v>
      </c>
      <c r="E89" s="73"/>
      <c r="F89" s="10">
        <f t="shared" si="4"/>
        <v>0</v>
      </c>
      <c r="G89" s="10">
        <f t="shared" si="5"/>
        <v>0</v>
      </c>
      <c r="H89" s="12"/>
    </row>
    <row r="90" spans="1:8" ht="13.5" thickBot="1">
      <c r="A90" s="36">
        <v>16</v>
      </c>
      <c r="B90" s="59" t="s">
        <v>67</v>
      </c>
      <c r="C90" s="44" t="s">
        <v>77</v>
      </c>
      <c r="D90" s="12">
        <v>1</v>
      </c>
      <c r="E90" s="73"/>
      <c r="F90" s="10">
        <f t="shared" si="4"/>
        <v>0</v>
      </c>
      <c r="G90" s="10">
        <f t="shared" si="5"/>
        <v>0</v>
      </c>
      <c r="H90" s="12"/>
    </row>
    <row r="91" spans="1:8" ht="13.5" thickBot="1">
      <c r="A91" s="30"/>
      <c r="B91" s="47"/>
      <c r="C91" s="20" t="s">
        <v>9</v>
      </c>
      <c r="D91" s="21"/>
      <c r="E91" s="22"/>
      <c r="F91" s="52">
        <f>SUM(F75:F90)</f>
        <v>0</v>
      </c>
      <c r="G91" s="52">
        <f t="shared" si="5"/>
        <v>0</v>
      </c>
      <c r="H91" s="23"/>
    </row>
    <row r="92" spans="1:3" ht="13.5" thickBot="1">
      <c r="A92" s="6"/>
      <c r="B92" s="4"/>
      <c r="C92" s="5"/>
    </row>
    <row r="93" spans="1:8" ht="13.5" thickBot="1">
      <c r="A93" s="28"/>
      <c r="B93" s="65"/>
      <c r="C93" s="62" t="s">
        <v>78</v>
      </c>
      <c r="D93" s="29"/>
      <c r="E93" s="63"/>
      <c r="F93" s="63"/>
      <c r="G93" s="63"/>
      <c r="H93" s="64"/>
    </row>
    <row r="94" spans="1:8" ht="12.75">
      <c r="A94" s="36">
        <v>1</v>
      </c>
      <c r="B94" s="59" t="s">
        <v>79</v>
      </c>
      <c r="C94" s="46" t="s">
        <v>50</v>
      </c>
      <c r="D94" s="37">
        <v>1</v>
      </c>
      <c r="E94" s="74"/>
      <c r="F94" s="14">
        <f aca="true" t="shared" si="6" ref="F94:F103">E94*D94</f>
        <v>0</v>
      </c>
      <c r="G94" s="14">
        <f aca="true" t="shared" si="7" ref="G94:G104">F94*1.21</f>
        <v>0</v>
      </c>
      <c r="H94" s="37"/>
    </row>
    <row r="95" spans="1:8" ht="12.75">
      <c r="A95" s="11">
        <v>2</v>
      </c>
      <c r="B95" s="59" t="s">
        <v>79</v>
      </c>
      <c r="C95" s="44" t="s">
        <v>68</v>
      </c>
      <c r="D95" s="12">
        <v>12</v>
      </c>
      <c r="E95" s="73"/>
      <c r="F95" s="10">
        <f t="shared" si="6"/>
        <v>0</v>
      </c>
      <c r="G95" s="10">
        <f t="shared" si="7"/>
        <v>0</v>
      </c>
      <c r="H95" s="12"/>
    </row>
    <row r="96" spans="1:8" ht="12.75">
      <c r="A96" s="36">
        <v>3</v>
      </c>
      <c r="B96" s="59" t="s">
        <v>79</v>
      </c>
      <c r="C96" s="44" t="s">
        <v>81</v>
      </c>
      <c r="D96" s="12">
        <v>1</v>
      </c>
      <c r="E96" s="73"/>
      <c r="F96" s="10">
        <f t="shared" si="6"/>
        <v>0</v>
      </c>
      <c r="G96" s="10">
        <f t="shared" si="7"/>
        <v>0</v>
      </c>
      <c r="H96" s="69"/>
    </row>
    <row r="97" spans="1:8" ht="12.75">
      <c r="A97" s="11">
        <v>4</v>
      </c>
      <c r="B97" s="59" t="s">
        <v>79</v>
      </c>
      <c r="C97" s="44" t="s">
        <v>60</v>
      </c>
      <c r="D97" s="12">
        <v>1</v>
      </c>
      <c r="E97" s="73"/>
      <c r="F97" s="10">
        <f t="shared" si="6"/>
        <v>0</v>
      </c>
      <c r="G97" s="10">
        <f t="shared" si="7"/>
        <v>0</v>
      </c>
      <c r="H97" s="12"/>
    </row>
    <row r="98" spans="1:8" ht="12.75">
      <c r="A98" s="36">
        <v>5</v>
      </c>
      <c r="B98" s="59" t="s">
        <v>79</v>
      </c>
      <c r="C98" s="44" t="s">
        <v>60</v>
      </c>
      <c r="D98" s="12">
        <v>1</v>
      </c>
      <c r="E98" s="73"/>
      <c r="F98" s="10">
        <f t="shared" si="6"/>
        <v>0</v>
      </c>
      <c r="G98" s="10">
        <f t="shared" si="7"/>
        <v>0</v>
      </c>
      <c r="H98" s="12"/>
    </row>
    <row r="99" spans="1:8" ht="12.75">
      <c r="A99" s="11">
        <v>6</v>
      </c>
      <c r="B99" s="59" t="s">
        <v>79</v>
      </c>
      <c r="C99" s="44" t="s">
        <v>80</v>
      </c>
      <c r="D99" s="12">
        <v>4</v>
      </c>
      <c r="E99" s="73"/>
      <c r="F99" s="10">
        <f t="shared" si="6"/>
        <v>0</v>
      </c>
      <c r="G99" s="10">
        <f t="shared" si="7"/>
        <v>0</v>
      </c>
      <c r="H99" s="12"/>
    </row>
    <row r="100" spans="1:8" ht="12.75">
      <c r="A100" s="36">
        <v>7</v>
      </c>
      <c r="B100" s="59" t="s">
        <v>79</v>
      </c>
      <c r="C100" s="44" t="s">
        <v>10</v>
      </c>
      <c r="D100" s="12">
        <v>24</v>
      </c>
      <c r="E100" s="73"/>
      <c r="F100" s="10">
        <f t="shared" si="6"/>
        <v>0</v>
      </c>
      <c r="G100" s="10">
        <f t="shared" si="7"/>
        <v>0</v>
      </c>
      <c r="H100" s="12"/>
    </row>
    <row r="101" spans="1:8" ht="12.75">
      <c r="A101" s="11">
        <v>8</v>
      </c>
      <c r="B101" s="59" t="s">
        <v>79</v>
      </c>
      <c r="C101" s="44" t="s">
        <v>47</v>
      </c>
      <c r="D101" s="12">
        <v>1</v>
      </c>
      <c r="E101" s="73"/>
      <c r="F101" s="10">
        <f t="shared" si="6"/>
        <v>0</v>
      </c>
      <c r="G101" s="10">
        <f t="shared" si="7"/>
        <v>0</v>
      </c>
      <c r="H101" s="12"/>
    </row>
    <row r="102" spans="1:8" ht="12.75">
      <c r="A102" s="36">
        <v>9</v>
      </c>
      <c r="B102" s="59" t="s">
        <v>79</v>
      </c>
      <c r="C102" s="44" t="s">
        <v>54</v>
      </c>
      <c r="D102" s="12">
        <v>2</v>
      </c>
      <c r="E102" s="73"/>
      <c r="F102" s="10">
        <f t="shared" si="6"/>
        <v>0</v>
      </c>
      <c r="G102" s="10">
        <f t="shared" si="7"/>
        <v>0</v>
      </c>
      <c r="H102" s="12"/>
    </row>
    <row r="103" spans="1:8" ht="13.5" thickBot="1">
      <c r="A103" s="11">
        <v>10</v>
      </c>
      <c r="B103" s="59" t="s">
        <v>79</v>
      </c>
      <c r="C103" s="44" t="s">
        <v>54</v>
      </c>
      <c r="D103" s="12">
        <v>3</v>
      </c>
      <c r="E103" s="73"/>
      <c r="F103" s="10">
        <f t="shared" si="6"/>
        <v>0</v>
      </c>
      <c r="G103" s="10">
        <f t="shared" si="7"/>
        <v>0</v>
      </c>
      <c r="H103" s="12"/>
    </row>
    <row r="104" spans="1:8" ht="13.5" thickBot="1">
      <c r="A104" s="30"/>
      <c r="B104" s="47"/>
      <c r="C104" s="20" t="s">
        <v>9</v>
      </c>
      <c r="D104" s="21"/>
      <c r="E104" s="22"/>
      <c r="F104" s="52">
        <f>SUM(F94:F103)</f>
        <v>0</v>
      </c>
      <c r="G104" s="52">
        <f t="shared" si="7"/>
        <v>0</v>
      </c>
      <c r="H104" s="23"/>
    </row>
    <row r="105" spans="1:3" ht="13.5" thickBot="1">
      <c r="A105" s="6"/>
      <c r="B105" s="4"/>
      <c r="C105" s="5"/>
    </row>
    <row r="106" spans="1:8" ht="13.5" thickBot="1">
      <c r="A106" s="28"/>
      <c r="B106" s="65"/>
      <c r="C106" s="62" t="s">
        <v>82</v>
      </c>
      <c r="D106" s="29"/>
      <c r="E106" s="63"/>
      <c r="F106" s="63"/>
      <c r="G106" s="63"/>
      <c r="H106" s="64"/>
    </row>
    <row r="107" spans="1:8" ht="12.75">
      <c r="A107" s="36">
        <v>1</v>
      </c>
      <c r="B107" s="59" t="s">
        <v>83</v>
      </c>
      <c r="C107" s="46" t="s">
        <v>50</v>
      </c>
      <c r="D107" s="37">
        <v>1</v>
      </c>
      <c r="E107" s="74"/>
      <c r="F107" s="14">
        <f aca="true" t="shared" si="8" ref="F107:F117">E107*D107</f>
        <v>0</v>
      </c>
      <c r="G107" s="14">
        <f aca="true" t="shared" si="9" ref="G107:G118">F107*1.21</f>
        <v>0</v>
      </c>
      <c r="H107" s="37"/>
    </row>
    <row r="108" spans="1:8" ht="12.75">
      <c r="A108" s="11">
        <v>2</v>
      </c>
      <c r="B108" s="59" t="s">
        <v>83</v>
      </c>
      <c r="C108" s="44" t="s">
        <v>53</v>
      </c>
      <c r="D108" s="12">
        <v>5</v>
      </c>
      <c r="E108" s="73"/>
      <c r="F108" s="10">
        <f t="shared" si="8"/>
        <v>0</v>
      </c>
      <c r="G108" s="10">
        <f t="shared" si="9"/>
        <v>0</v>
      </c>
      <c r="H108" s="12"/>
    </row>
    <row r="109" spans="1:8" ht="12.75">
      <c r="A109" s="36">
        <v>3</v>
      </c>
      <c r="B109" s="59" t="s">
        <v>83</v>
      </c>
      <c r="C109" s="44" t="s">
        <v>84</v>
      </c>
      <c r="D109" s="12">
        <v>3</v>
      </c>
      <c r="E109" s="73"/>
      <c r="F109" s="10">
        <f t="shared" si="8"/>
        <v>0</v>
      </c>
      <c r="G109" s="10">
        <f t="shared" si="9"/>
        <v>0</v>
      </c>
      <c r="H109" s="69"/>
    </row>
    <row r="110" spans="1:8" ht="12.75">
      <c r="A110" s="11">
        <v>4</v>
      </c>
      <c r="B110" s="59" t="s">
        <v>83</v>
      </c>
      <c r="C110" s="44" t="s">
        <v>51</v>
      </c>
      <c r="D110" s="12">
        <v>1</v>
      </c>
      <c r="E110" s="73"/>
      <c r="F110" s="10">
        <f t="shared" si="8"/>
        <v>0</v>
      </c>
      <c r="G110" s="10">
        <f t="shared" si="9"/>
        <v>0</v>
      </c>
      <c r="H110" s="12"/>
    </row>
    <row r="111" spans="1:8" ht="12.75">
      <c r="A111" s="36">
        <v>5</v>
      </c>
      <c r="B111" s="59" t="s">
        <v>83</v>
      </c>
      <c r="C111" s="44" t="s">
        <v>85</v>
      </c>
      <c r="D111" s="12">
        <v>2</v>
      </c>
      <c r="E111" s="73"/>
      <c r="F111" s="10">
        <f t="shared" si="8"/>
        <v>0</v>
      </c>
      <c r="G111" s="10">
        <f t="shared" si="9"/>
        <v>0</v>
      </c>
      <c r="H111" s="12"/>
    </row>
    <row r="112" spans="1:8" ht="12.75">
      <c r="A112" s="11">
        <v>6</v>
      </c>
      <c r="B112" s="59" t="s">
        <v>83</v>
      </c>
      <c r="C112" s="44" t="s">
        <v>86</v>
      </c>
      <c r="D112" s="12">
        <v>1</v>
      </c>
      <c r="E112" s="73"/>
      <c r="F112" s="10">
        <f t="shared" si="8"/>
        <v>0</v>
      </c>
      <c r="G112" s="10">
        <f t="shared" si="9"/>
        <v>0</v>
      </c>
      <c r="H112" s="12"/>
    </row>
    <row r="113" spans="1:8" ht="12.75">
      <c r="A113" s="36">
        <v>7</v>
      </c>
      <c r="B113" s="59" t="s">
        <v>83</v>
      </c>
      <c r="C113" s="44" t="s">
        <v>10</v>
      </c>
      <c r="D113" s="12">
        <v>28</v>
      </c>
      <c r="E113" s="73"/>
      <c r="F113" s="10">
        <f t="shared" si="8"/>
        <v>0</v>
      </c>
      <c r="G113" s="10">
        <f t="shared" si="9"/>
        <v>0</v>
      </c>
      <c r="H113" s="12"/>
    </row>
    <row r="114" spans="1:8" ht="12.75">
      <c r="A114" s="11">
        <v>8</v>
      </c>
      <c r="B114" s="59" t="s">
        <v>83</v>
      </c>
      <c r="C114" s="44" t="s">
        <v>47</v>
      </c>
      <c r="D114" s="12">
        <v>1</v>
      </c>
      <c r="E114" s="73"/>
      <c r="F114" s="10">
        <f t="shared" si="8"/>
        <v>0</v>
      </c>
      <c r="G114" s="10">
        <f t="shared" si="9"/>
        <v>0</v>
      </c>
      <c r="H114" s="12"/>
    </row>
    <row r="115" spans="1:8" ht="12.75">
      <c r="A115" s="36">
        <v>9</v>
      </c>
      <c r="B115" s="59" t="s">
        <v>83</v>
      </c>
      <c r="C115" s="44" t="s">
        <v>54</v>
      </c>
      <c r="D115" s="12">
        <v>2</v>
      </c>
      <c r="E115" s="73"/>
      <c r="F115" s="10">
        <f t="shared" si="8"/>
        <v>0</v>
      </c>
      <c r="G115" s="10">
        <f t="shared" si="9"/>
        <v>0</v>
      </c>
      <c r="H115" s="12"/>
    </row>
    <row r="116" spans="1:8" ht="12.75">
      <c r="A116" s="11">
        <v>10</v>
      </c>
      <c r="B116" s="59" t="s">
        <v>83</v>
      </c>
      <c r="C116" s="44" t="s">
        <v>54</v>
      </c>
      <c r="D116" s="12">
        <v>2</v>
      </c>
      <c r="E116" s="73"/>
      <c r="F116" s="10">
        <f t="shared" si="8"/>
        <v>0</v>
      </c>
      <c r="G116" s="10">
        <f t="shared" si="9"/>
        <v>0</v>
      </c>
      <c r="H116" s="12"/>
    </row>
    <row r="117" spans="1:8" ht="13.5" thickBot="1">
      <c r="A117" s="36">
        <v>11</v>
      </c>
      <c r="B117" s="59" t="s">
        <v>83</v>
      </c>
      <c r="C117" s="44" t="s">
        <v>87</v>
      </c>
      <c r="D117" s="12">
        <v>7.6</v>
      </c>
      <c r="E117" s="73"/>
      <c r="F117" s="10">
        <f t="shared" si="8"/>
        <v>0</v>
      </c>
      <c r="G117" s="10">
        <f t="shared" si="9"/>
        <v>0</v>
      </c>
      <c r="H117" s="12"/>
    </row>
    <row r="118" spans="1:8" ht="13.5" thickBot="1">
      <c r="A118" s="30"/>
      <c r="B118" s="47"/>
      <c r="C118" s="20" t="s">
        <v>9</v>
      </c>
      <c r="D118" s="21"/>
      <c r="E118" s="22"/>
      <c r="F118" s="52">
        <f>SUM(F107:F117)</f>
        <v>0</v>
      </c>
      <c r="G118" s="52">
        <f t="shared" si="9"/>
        <v>0</v>
      </c>
      <c r="H118" s="23"/>
    </row>
    <row r="119" spans="1:8" ht="13.5" thickBot="1">
      <c r="A119" s="66"/>
      <c r="B119" s="67"/>
      <c r="C119" s="26"/>
      <c r="D119" s="24"/>
      <c r="E119" s="27"/>
      <c r="F119" s="68"/>
      <c r="G119" s="68"/>
      <c r="H119" s="24"/>
    </row>
    <row r="120" spans="1:8" ht="13.5" thickBot="1">
      <c r="A120" s="70"/>
      <c r="B120" s="65"/>
      <c r="C120" s="62" t="s">
        <v>88</v>
      </c>
      <c r="D120" s="29"/>
      <c r="E120" s="63"/>
      <c r="F120" s="63"/>
      <c r="G120" s="63"/>
      <c r="H120" s="64"/>
    </row>
    <row r="121" spans="1:8" ht="12.75">
      <c r="A121" s="36">
        <v>1</v>
      </c>
      <c r="B121" s="59" t="s">
        <v>89</v>
      </c>
      <c r="C121" s="46" t="s">
        <v>60</v>
      </c>
      <c r="D121" s="37">
        <v>3</v>
      </c>
      <c r="E121" s="74"/>
      <c r="F121" s="14">
        <f aca="true" t="shared" si="10" ref="F121:F126">E121*D121</f>
        <v>0</v>
      </c>
      <c r="G121" s="14">
        <f t="shared" si="1"/>
        <v>0</v>
      </c>
      <c r="H121" s="37"/>
    </row>
    <row r="122" spans="1:8" ht="12.75">
      <c r="A122" s="36">
        <v>2</v>
      </c>
      <c r="B122" s="59" t="s">
        <v>89</v>
      </c>
      <c r="C122" s="46" t="s">
        <v>90</v>
      </c>
      <c r="D122" s="37">
        <v>3</v>
      </c>
      <c r="E122" s="74"/>
      <c r="F122" s="14">
        <f t="shared" si="10"/>
        <v>0</v>
      </c>
      <c r="G122" s="14">
        <f t="shared" si="1"/>
        <v>0</v>
      </c>
      <c r="H122" s="37"/>
    </row>
    <row r="123" spans="1:8" ht="12.75">
      <c r="A123" s="36">
        <v>3</v>
      </c>
      <c r="B123" s="59" t="s">
        <v>89</v>
      </c>
      <c r="C123" s="46" t="s">
        <v>91</v>
      </c>
      <c r="D123" s="37">
        <v>1</v>
      </c>
      <c r="E123" s="74"/>
      <c r="F123" s="14">
        <f t="shared" si="10"/>
        <v>0</v>
      </c>
      <c r="G123" s="14">
        <f t="shared" si="1"/>
        <v>0</v>
      </c>
      <c r="H123" s="37"/>
    </row>
    <row r="124" spans="1:8" ht="12.75">
      <c r="A124" s="36">
        <v>4</v>
      </c>
      <c r="B124" s="59" t="s">
        <v>89</v>
      </c>
      <c r="C124" s="46" t="s">
        <v>92</v>
      </c>
      <c r="D124" s="37">
        <v>1</v>
      </c>
      <c r="E124" s="74"/>
      <c r="F124" s="14">
        <f t="shared" si="10"/>
        <v>0</v>
      </c>
      <c r="G124" s="14">
        <f t="shared" si="1"/>
        <v>0</v>
      </c>
      <c r="H124" s="37"/>
    </row>
    <row r="125" spans="1:8" ht="12.75">
      <c r="A125" s="36">
        <v>5</v>
      </c>
      <c r="B125" s="59" t="s">
        <v>89</v>
      </c>
      <c r="C125" s="46" t="s">
        <v>93</v>
      </c>
      <c r="D125" s="37">
        <v>12</v>
      </c>
      <c r="E125" s="74"/>
      <c r="F125" s="14">
        <f t="shared" si="10"/>
        <v>0</v>
      </c>
      <c r="G125" s="14">
        <f t="shared" si="1"/>
        <v>0</v>
      </c>
      <c r="H125" s="45" t="s">
        <v>94</v>
      </c>
    </row>
    <row r="126" spans="1:8" ht="13.5" thickBot="1">
      <c r="A126" s="36">
        <v>6</v>
      </c>
      <c r="B126" s="59" t="s">
        <v>89</v>
      </c>
      <c r="C126" s="46" t="s">
        <v>95</v>
      </c>
      <c r="D126" s="37">
        <v>5</v>
      </c>
      <c r="E126" s="74"/>
      <c r="F126" s="14">
        <f t="shared" si="10"/>
        <v>0</v>
      </c>
      <c r="G126" s="14">
        <f t="shared" si="1"/>
        <v>0</v>
      </c>
      <c r="H126" s="37"/>
    </row>
    <row r="127" spans="1:8" ht="13.5" thickBot="1">
      <c r="A127" s="30"/>
      <c r="B127" s="47"/>
      <c r="C127" s="20" t="s">
        <v>9</v>
      </c>
      <c r="D127" s="21"/>
      <c r="E127" s="22"/>
      <c r="F127" s="52">
        <f>SUM(F121:F126)</f>
        <v>0</v>
      </c>
      <c r="G127" s="52">
        <f t="shared" si="1"/>
        <v>0</v>
      </c>
      <c r="H127" s="23"/>
    </row>
    <row r="128" spans="1:3" ht="13.5" thickBot="1">
      <c r="A128" s="6"/>
      <c r="B128" s="8"/>
      <c r="C128" s="5"/>
    </row>
    <row r="129" spans="1:8" ht="13.5" thickBot="1">
      <c r="A129" s="70"/>
      <c r="B129" s="65"/>
      <c r="C129" s="62" t="s">
        <v>97</v>
      </c>
      <c r="D129" s="29"/>
      <c r="E129" s="63"/>
      <c r="F129" s="63"/>
      <c r="G129" s="63"/>
      <c r="H129" s="64"/>
    </row>
    <row r="130" spans="1:8" ht="12.75">
      <c r="A130" s="36">
        <v>1</v>
      </c>
      <c r="B130" s="59" t="s">
        <v>96</v>
      </c>
      <c r="C130" s="46" t="s">
        <v>60</v>
      </c>
      <c r="D130" s="37">
        <v>5</v>
      </c>
      <c r="E130" s="74"/>
      <c r="F130" s="14">
        <f>E130*D130</f>
        <v>0</v>
      </c>
      <c r="G130" s="14">
        <f t="shared" si="1"/>
        <v>0</v>
      </c>
      <c r="H130" s="37"/>
    </row>
    <row r="131" spans="1:8" ht="12.75">
      <c r="A131" s="36">
        <v>2</v>
      </c>
      <c r="B131" s="59" t="s">
        <v>96</v>
      </c>
      <c r="C131" s="46" t="s">
        <v>98</v>
      </c>
      <c r="D131" s="37">
        <v>1</v>
      </c>
      <c r="E131" s="74"/>
      <c r="F131" s="14">
        <f>E131*D131</f>
        <v>0</v>
      </c>
      <c r="G131" s="14">
        <f t="shared" si="1"/>
        <v>0</v>
      </c>
      <c r="H131" s="37"/>
    </row>
    <row r="132" spans="1:8" ht="13.5" thickBot="1">
      <c r="A132" s="36">
        <v>3</v>
      </c>
      <c r="B132" s="59" t="s">
        <v>96</v>
      </c>
      <c r="C132" s="46" t="s">
        <v>99</v>
      </c>
      <c r="D132" s="37">
        <v>1</v>
      </c>
      <c r="E132" s="74"/>
      <c r="F132" s="14">
        <f>E132*D132</f>
        <v>0</v>
      </c>
      <c r="G132" s="14">
        <f t="shared" si="1"/>
        <v>0</v>
      </c>
      <c r="H132" s="37"/>
    </row>
    <row r="133" spans="1:8" ht="13.5" thickBot="1">
      <c r="A133" s="30"/>
      <c r="B133" s="47"/>
      <c r="C133" s="20" t="s">
        <v>9</v>
      </c>
      <c r="D133" s="21"/>
      <c r="E133" s="22"/>
      <c r="F133" s="52">
        <f>SUM(F130:F132)</f>
        <v>0</v>
      </c>
      <c r="G133" s="52">
        <f t="shared" si="1"/>
        <v>0</v>
      </c>
      <c r="H133" s="23"/>
    </row>
    <row r="134" spans="1:3" ht="13.5" thickBot="1">
      <c r="A134" s="6"/>
      <c r="B134" s="8"/>
      <c r="C134" s="5"/>
    </row>
    <row r="135" spans="3:8" ht="13.5" thickBot="1">
      <c r="C135" s="28"/>
      <c r="D135" s="29"/>
      <c r="E135" s="50" t="s">
        <v>11</v>
      </c>
      <c r="F135" s="48">
        <f>SUM(F15+F33+F46+F58+F72+F91+F104+F118+F127+F133)</f>
        <v>0</v>
      </c>
      <c r="G135" s="49">
        <f>SUM(G15+G33+G46+G58+G72+G91+G104+G118+G127+G133)</f>
        <v>0</v>
      </c>
      <c r="H135" s="51" t="s">
        <v>12</v>
      </c>
    </row>
  </sheetData>
  <sheetProtection/>
  <mergeCells count="2">
    <mergeCell ref="A4:H4"/>
    <mergeCell ref="A5:H5"/>
  </mergeCells>
  <printOptions/>
  <pageMargins left="0.1968503937007874" right="0.1968503937007874" top="0.7874015748031497" bottom="0.1968503937007874" header="0.5118110236220472" footer="0.5118110236220472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Štěpáníková Martina</cp:lastModifiedBy>
  <cp:lastPrinted>2016-12-02T07:05:30Z</cp:lastPrinted>
  <dcterms:created xsi:type="dcterms:W3CDTF">2008-10-08T10:55:28Z</dcterms:created>
  <dcterms:modified xsi:type="dcterms:W3CDTF">2018-04-23T06:04:09Z</dcterms:modified>
  <cp:category/>
  <cp:version/>
  <cp:contentType/>
  <cp:contentStatus/>
</cp:coreProperties>
</file>