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B8325886-7BA9-40FA-86F6-39523DE06011}"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 l="1"/>
  <c r="I15" i="1" s="1"/>
  <c r="J15" i="1" s="1"/>
  <c r="H16" i="1"/>
  <c r="I16" i="1" s="1"/>
  <c r="J16" i="1" s="1"/>
  <c r="H14" i="1"/>
  <c r="I14" i="1" s="1"/>
  <c r="J14" i="1" s="1"/>
  <c r="I17" i="1" l="1"/>
  <c r="H17" i="1"/>
  <c r="J17" i="1" l="1"/>
</calcChain>
</file>

<file path=xl/sharedStrings.xml><?xml version="1.0" encoding="utf-8"?>
<sst xmlns="http://schemas.openxmlformats.org/spreadsheetml/2006/main" count="53" uniqueCount="50">
  <si>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</si>
  <si>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</si>
  <si>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</si>
  <si>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</si>
  <si>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</si>
  <si>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</si>
  <si>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</si>
  <si>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</si>
  <si>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</si>
  <si>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</si>
  <si>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</si>
  <si>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</si>
  <si>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</si>
  <si>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</si>
  <si>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</si>
  <si>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</si>
  <si>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</si>
  <si>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</si>
  <si>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</si>
  <si>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</si>
  <si>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</si>
  <si>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</si>
  <si>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</si>
  <si>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</si>
  <si>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</si>
  <si>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</si>
  <si>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</si>
  <si>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</si>
  <si>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</si>
  <si>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</si>
  <si>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</si>
  <si>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</si>
  <si>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</si>
  <si>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</si>
  <si>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</si>
  <si>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</si>
  <si>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</si>
  <si>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</si>
  <si>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</si>
  <si>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</si>
  <si>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</si>
  <si>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</si>
  <si>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alternativa</t>
  </si>
  <si>
    <t>CE-278A</t>
  </si>
  <si>
    <t>toner - black pro HP LJ 1536mfp</t>
  </si>
  <si>
    <t xml:space="preserve">CF-230X </t>
  </si>
  <si>
    <t>O-CRG-054BK</t>
  </si>
  <si>
    <t>toner - black pro Canon i-SENSYS MF645Cx</t>
  </si>
  <si>
    <t>toner - black pro HP LJ M227</t>
  </si>
  <si>
    <t>Nákup spotřebního materiálu 73/2025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</si>
</sst>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scheme val="minor"/>
    </font>
    <font>
      <b/>
      <sz val="10"/>
      <name val="Calibri"/>
      <scheme val="minor"/>
    </font>
    <font>
      <sz val="8"/>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1">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33</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17" totalsRowCount="1" headerRowDxfId="20" dataDxfId="19" totalsRowDxfId="18">
  <sortState xmlns:xlrd2="http://schemas.microsoft.com/office/spreadsheetml/2017/richdata2" ref="B6:J39">
    <sortCondition ref="C5:C39"/>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29"/>
  <sheetViews>
    <sheetView showGridLines="0" tabSelected="1" zoomScaleNormal="100" workbookViewId="0">
      <selection activeCell="D14" sqref="D14:D16"/>
    </sheetView>
  </sheetViews>
  <sheetFormatPr defaultRowHeight="15" x14ac:dyDescent="0.25"/>
  <cols>
    <col min="1" max="1" width="2.42578125" customWidth="1"/>
    <col min="2" max="2" width="5.42578125" customWidth="1"/>
    <col min="3" max="3" width="15.42578125" bestFit="1"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68" t="s">
        <v>27</v>
      </c>
      <c r="C1" s="68"/>
      <c r="D1" s="10" t="s">
        <v>40</v>
      </c>
      <c r="E1" s="10"/>
      <c r="F1" s="10"/>
      <c r="G1" s="10"/>
      <c r="H1" s="10"/>
      <c r="I1" s="10"/>
      <c r="J1" s="10"/>
    </row>
    <row r="2" spans="2:11" x14ac:dyDescent="0.25">
      <c r="B2" s="54" t="s">
        <v>25</v>
      </c>
      <c r="C2" s="54"/>
      <c r="D2" s="67" t="s">
        <v>49</v>
      </c>
      <c r="E2" s="67"/>
      <c r="F2" s="67"/>
      <c r="G2" s="67"/>
      <c r="H2" s="67"/>
      <c r="I2" s="67"/>
      <c r="J2" s="67"/>
    </row>
    <row r="3" spans="2:11" ht="15.75" thickBot="1" x14ac:dyDescent="0.3">
      <c r="B3" s="7"/>
      <c r="C3" s="7"/>
      <c r="D3" s="8"/>
      <c r="E3" s="8"/>
      <c r="F3" s="8"/>
      <c r="G3" s="8"/>
      <c r="H3" s="8"/>
      <c r="I3" s="8"/>
      <c r="J3" s="8"/>
    </row>
    <row r="4" spans="2:11" x14ac:dyDescent="0.25">
      <c r="B4" s="71" t="s">
        <v>19</v>
      </c>
      <c r="C4" s="72"/>
      <c r="D4" s="24" t="s">
        <v>10</v>
      </c>
      <c r="E4" s="25" t="s">
        <v>14</v>
      </c>
      <c r="F4" s="69" t="s">
        <v>15</v>
      </c>
      <c r="G4" s="69"/>
      <c r="H4" s="25" t="s">
        <v>16</v>
      </c>
      <c r="I4" s="69" t="s">
        <v>17</v>
      </c>
      <c r="J4" s="70"/>
    </row>
    <row r="5" spans="2:11" x14ac:dyDescent="0.25">
      <c r="B5" s="53" t="s">
        <v>20</v>
      </c>
      <c r="C5" s="54"/>
      <c r="D5" s="55" t="s">
        <v>28</v>
      </c>
      <c r="E5" s="55"/>
      <c r="F5" s="55"/>
      <c r="G5" s="55"/>
      <c r="H5" s="55"/>
      <c r="I5" s="55"/>
      <c r="J5" s="56"/>
    </row>
    <row r="6" spans="2:11" x14ac:dyDescent="0.25">
      <c r="B6" s="53" t="s">
        <v>21</v>
      </c>
      <c r="C6" s="54"/>
      <c r="D6" s="55" t="s">
        <v>11</v>
      </c>
      <c r="E6" s="55"/>
      <c r="F6" s="55"/>
      <c r="G6" s="55"/>
      <c r="H6" s="55"/>
      <c r="I6" s="55"/>
      <c r="J6" s="56"/>
    </row>
    <row r="7" spans="2:11" x14ac:dyDescent="0.25">
      <c r="B7" s="53" t="s">
        <v>22</v>
      </c>
      <c r="C7" s="54"/>
      <c r="D7" s="9" t="s">
        <v>18</v>
      </c>
      <c r="E7" s="23" t="s">
        <v>26</v>
      </c>
      <c r="F7" s="55" t="s">
        <v>12</v>
      </c>
      <c r="G7" s="55"/>
      <c r="H7" s="55"/>
      <c r="I7" s="55"/>
      <c r="J7" s="56"/>
    </row>
    <row r="8" spans="2:11" ht="15.75" thickBot="1" x14ac:dyDescent="0.3">
      <c r="B8" s="73" t="s">
        <v>23</v>
      </c>
      <c r="C8" s="74"/>
      <c r="D8" s="57" t="s">
        <v>39</v>
      </c>
      <c r="E8" s="57"/>
      <c r="F8" s="57"/>
      <c r="G8" s="57"/>
      <c r="H8" s="57"/>
      <c r="I8" s="57"/>
      <c r="J8" s="58"/>
    </row>
    <row r="9" spans="2:11" ht="15.75" thickBot="1" x14ac:dyDescent="0.3">
      <c r="B9" s="77"/>
      <c r="C9" s="77"/>
      <c r="D9" s="78"/>
      <c r="E9" s="78"/>
      <c r="F9" s="78"/>
      <c r="G9" s="78"/>
      <c r="H9" s="78"/>
      <c r="I9" s="78"/>
      <c r="J9" s="78"/>
    </row>
    <row r="10" spans="2:11" ht="15.75" thickBot="1" x14ac:dyDescent="0.3">
      <c r="B10" s="79" t="s">
        <v>24</v>
      </c>
      <c r="C10" s="80"/>
      <c r="D10" s="26"/>
      <c r="E10" s="27" t="s">
        <v>14</v>
      </c>
      <c r="F10" s="75"/>
      <c r="G10" s="75"/>
      <c r="H10" s="27" t="s">
        <v>16</v>
      </c>
      <c r="I10" s="75"/>
      <c r="J10" s="76"/>
    </row>
    <row r="11" spans="2:11" x14ac:dyDescent="0.25">
      <c r="B11" s="59"/>
      <c r="C11" s="59"/>
      <c r="D11" s="59"/>
      <c r="E11" s="59"/>
      <c r="F11" s="59"/>
      <c r="G11" s="59"/>
      <c r="H11" s="59"/>
      <c r="I11" s="59"/>
      <c r="J11" s="59"/>
    </row>
    <row r="12" spans="2:11" x14ac:dyDescent="0.25">
      <c r="B12" s="52" t="s">
        <v>13</v>
      </c>
      <c r="C12" s="52"/>
      <c r="D12" s="52"/>
      <c r="E12" s="52"/>
      <c r="F12" s="52"/>
      <c r="G12" s="52"/>
      <c r="H12" s="52"/>
      <c r="I12" s="52"/>
      <c r="J12" s="52"/>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s="39" t="s">
        <v>43</v>
      </c>
      <c r="D14" t="s">
        <v>44</v>
      </c>
      <c r="E14" s="31" t="s">
        <v>42</v>
      </c>
      <c r="F14" s="40">
        <v>4</v>
      </c>
      <c r="G14" s="33"/>
      <c r="H14" s="41">
        <f t="shared" ref="H14" si="0">F14*G14</f>
        <v>0</v>
      </c>
      <c r="I14" s="42">
        <f t="shared" ref="I14" si="1">H14*0.21</f>
        <v>0</v>
      </c>
      <c r="J14" s="43">
        <f t="shared" ref="J14" si="2">I14+H14</f>
        <v>0</v>
      </c>
    </row>
    <row r="15" spans="2:11" x14ac:dyDescent="0.25">
      <c r="B15" s="32">
        <v>2</v>
      </c>
      <c r="C15" s="39" t="s">
        <v>45</v>
      </c>
      <c r="D15" t="s">
        <v>48</v>
      </c>
      <c r="E15" s="31" t="s">
        <v>42</v>
      </c>
      <c r="F15" s="40">
        <v>4</v>
      </c>
      <c r="G15" s="33"/>
      <c r="H15" s="41">
        <f>F15*G15</f>
        <v>0</v>
      </c>
      <c r="I15" s="42">
        <f>H15*0.21</f>
        <v>0</v>
      </c>
      <c r="J15" s="43">
        <f>I15+H15</f>
        <v>0</v>
      </c>
    </row>
    <row r="16" spans="2:11" x14ac:dyDescent="0.25">
      <c r="B16" s="32">
        <v>3</v>
      </c>
      <c r="C16" s="39" t="s">
        <v>46</v>
      </c>
      <c r="D16" t="s">
        <v>47</v>
      </c>
      <c r="E16" s="31" t="s">
        <v>41</v>
      </c>
      <c r="F16" s="40">
        <v>6</v>
      </c>
      <c r="G16" s="33"/>
      <c r="H16" s="41">
        <f>F16*G16</f>
        <v>0</v>
      </c>
      <c r="I16" s="42">
        <f>H16*0.21</f>
        <v>0</v>
      </c>
      <c r="J16" s="43">
        <f>I16+H16</f>
        <v>0</v>
      </c>
    </row>
    <row r="17" spans="2:10" ht="18" customHeight="1" x14ac:dyDescent="0.25">
      <c r="B17" s="34" t="s">
        <v>8</v>
      </c>
      <c r="C17" s="35"/>
      <c r="D17" s="36"/>
      <c r="E17" s="35"/>
      <c r="F17" s="37"/>
      <c r="G17" s="15"/>
      <c r="H17" s="16">
        <f>SUBTOTAL(109,Tabulka1[Nabídková cena bez DPH])</f>
        <v>0</v>
      </c>
      <c r="I17" s="16">
        <f>SUBTOTAL(109,Tabulka1[DPH])</f>
        <v>0</v>
      </c>
      <c r="J17" s="38">
        <f>SUBTOTAL(109,Tabulka1[Nabídková cena s DPH])</f>
        <v>0</v>
      </c>
    </row>
    <row r="18" spans="2:10" ht="15.75" thickBot="1" x14ac:dyDescent="0.3">
      <c r="J18"/>
    </row>
    <row r="19" spans="2:10" x14ac:dyDescent="0.25">
      <c r="B19" s="61" t="s">
        <v>29</v>
      </c>
      <c r="C19" s="62"/>
      <c r="D19" s="62"/>
      <c r="E19" s="62"/>
      <c r="F19" s="62"/>
      <c r="G19" s="62"/>
      <c r="H19" s="62"/>
      <c r="I19" s="62"/>
      <c r="J19" s="63"/>
    </row>
    <row r="20" spans="2:10" x14ac:dyDescent="0.25">
      <c r="B20" s="17" t="s">
        <v>30</v>
      </c>
      <c r="C20" s="64" t="s">
        <v>31</v>
      </c>
      <c r="D20" s="64"/>
      <c r="E20" s="64"/>
      <c r="F20" s="64"/>
      <c r="G20" s="64"/>
      <c r="H20" s="64"/>
      <c r="I20" s="64"/>
      <c r="J20" s="65"/>
    </row>
    <row r="21" spans="2:10" x14ac:dyDescent="0.25">
      <c r="B21" s="18"/>
      <c r="C21" s="64" t="s">
        <v>32</v>
      </c>
      <c r="D21" s="64"/>
      <c r="E21" s="64"/>
      <c r="F21" s="64"/>
      <c r="G21" s="64"/>
      <c r="H21" s="64"/>
      <c r="I21" s="64"/>
      <c r="J21" s="65"/>
    </row>
    <row r="22" spans="2:10" x14ac:dyDescent="0.25">
      <c r="B22" s="46" t="s">
        <v>33</v>
      </c>
      <c r="C22" s="47"/>
      <c r="D22" s="28" t="s">
        <v>34</v>
      </c>
      <c r="E22" s="47" t="s">
        <v>35</v>
      </c>
      <c r="F22" s="47"/>
      <c r="G22" s="47" t="s">
        <v>36</v>
      </c>
      <c r="H22" s="47"/>
      <c r="I22" s="47"/>
      <c r="J22" s="29" t="s">
        <v>37</v>
      </c>
    </row>
    <row r="23" spans="2:10" x14ac:dyDescent="0.25">
      <c r="B23" s="48"/>
      <c r="C23" s="49"/>
      <c r="D23" s="19"/>
      <c r="E23" s="49"/>
      <c r="F23" s="49"/>
      <c r="G23" s="60"/>
      <c r="H23" s="60"/>
      <c r="I23" s="60"/>
      <c r="J23" s="20"/>
    </row>
    <row r="24" spans="2:10" ht="15.75" thickBot="1" x14ac:dyDescent="0.3">
      <c r="B24" s="66"/>
      <c r="C24" s="44"/>
      <c r="D24" s="21"/>
      <c r="E24" s="44"/>
      <c r="F24" s="44"/>
      <c r="G24" s="45"/>
      <c r="H24" s="45"/>
      <c r="I24" s="45"/>
      <c r="J24" s="22"/>
    </row>
    <row r="25" spans="2:10" x14ac:dyDescent="0.25">
      <c r="B25" s="13"/>
      <c r="C25" s="12"/>
      <c r="D25" s="6"/>
      <c r="E25" s="12"/>
      <c r="F25" s="14"/>
      <c r="G25" s="15"/>
      <c r="H25" s="16"/>
      <c r="I25" s="16"/>
    </row>
    <row r="26" spans="2:10" x14ac:dyDescent="0.25">
      <c r="B26" s="51" t="s">
        <v>38</v>
      </c>
      <c r="C26" s="51"/>
      <c r="D26" s="51"/>
      <c r="E26" s="3"/>
    </row>
    <row r="27" spans="2:10" x14ac:dyDescent="0.25">
      <c r="B27" s="50"/>
      <c r="C27" s="50"/>
      <c r="D27" s="50"/>
      <c r="E27" s="11"/>
    </row>
    <row r="28" spans="2:10" x14ac:dyDescent="0.25">
      <c r="B28" s="30"/>
      <c r="C28" s="30"/>
      <c r="D28" s="30"/>
      <c r="E28" s="11"/>
    </row>
    <row r="29" spans="2:10" x14ac:dyDescent="0.25">
      <c r="B29" s="30"/>
      <c r="C29" s="30"/>
      <c r="D29" s="30"/>
      <c r="E29"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27:D27"/>
    <mergeCell ref="B26:D26"/>
    <mergeCell ref="B12:J12"/>
    <mergeCell ref="B5:C5"/>
    <mergeCell ref="D6:J6"/>
    <mergeCell ref="D8:J8"/>
    <mergeCell ref="D5:J5"/>
    <mergeCell ref="B11:J11"/>
    <mergeCell ref="B7:C7"/>
    <mergeCell ref="E23:F23"/>
    <mergeCell ref="G22:I22"/>
    <mergeCell ref="G23:I23"/>
    <mergeCell ref="B19:J19"/>
    <mergeCell ref="C20:J20"/>
    <mergeCell ref="C21:J21"/>
    <mergeCell ref="B24:C24"/>
    <mergeCell ref="E24:F24"/>
    <mergeCell ref="G24:I24"/>
    <mergeCell ref="B22:C22"/>
    <mergeCell ref="B23:C23"/>
    <mergeCell ref="E22:F22"/>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2025-12-16T12:16:11Z</dcterms:modified>
</cp:coreProperties>
</file>