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17B810CD-52A7-4410-9200-51714D666354}"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 r="I18" i="1" s="1"/>
  <c r="J18" i="1" s="1"/>
  <c r="H15" i="1" l="1"/>
  <c r="H16" i="1"/>
  <c r="I16" i="1" s="1"/>
  <c r="J16" i="1" s="1"/>
  <c r="H17" i="1"/>
  <c r="I17" i="1" s="1"/>
  <c r="J17" i="1" s="1"/>
  <c r="I15" i="1" l="1"/>
  <c r="J15" i="1" l="1"/>
  <c r="I19" i="1" l="1"/>
  <c r="H19" i="1"/>
  <c r="J19" i="1" l="1"/>
</calcChain>
</file>

<file path=xl/sharedStrings.xml><?xml version="1.0" encoding="utf-8"?>
<sst xmlns="http://schemas.openxmlformats.org/spreadsheetml/2006/main" count="58" uniqueCount="52">
  <si>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</si>
  <si>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</si>
  <si>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</si>
  <si>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</si>
  <si>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</si>
  <si>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</si>
  <si>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</si>
  <si>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</si>
  <si>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</si>
  <si>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</si>
  <si>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</si>
  <si>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</si>
  <si>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</si>
  <si>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</si>
  <si>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</si>
  <si>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</si>
  <si>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</si>
  <si>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</si>
  <si>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</si>
  <si>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</si>
  <si>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</si>
  <si>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</si>
  <si>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</si>
  <si>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</si>
  <si>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</si>
  <si>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</si>
  <si>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</si>
  <si>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</si>
  <si>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</si>
  <si>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</si>
  <si>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</si>
  <si>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</si>
  <si>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</si>
  <si>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</si>
  <si>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Základní škola a Mateřská škola Dělnická, Karviná, p.o.</t>
  </si>
  <si>
    <t xml:space="preserve">62331418              </t>
  </si>
  <si>
    <t xml:space="preserve"> CZ62331418         </t>
  </si>
  <si>
    <t xml:space="preserve">Sokolovská 1758/1, 735 06 Karviná-Nové Město </t>
  </si>
  <si>
    <t>wievgch</t>
  </si>
  <si>
    <t>skola@zs-delnicka.cz</t>
  </si>
  <si>
    <t>alternatíva</t>
  </si>
  <si>
    <t>TN-118</t>
  </si>
  <si>
    <t>Konica minolta černá</t>
  </si>
  <si>
    <t>CRG-703 XXL</t>
  </si>
  <si>
    <t>Canon i-sensys černá</t>
  </si>
  <si>
    <t>HP CE278A</t>
  </si>
  <si>
    <t>HP Laserjet černá</t>
  </si>
  <si>
    <t>HP CF380X</t>
  </si>
  <si>
    <t>HP M476 černá</t>
  </si>
  <si>
    <t>Dynamický nákupní systém pro ICT 2024-2028</t>
  </si>
  <si>
    <t>Nákup spotřebního materiálu 71/2025</t>
  </si>
  <si>
    <t>Kristýna Horská, tel. 597 578 943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</si>
</sst>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0"/>
      <color theme="1"/>
      <name val="Calibri"/>
      <scheme val="minor"/>
    </font>
    <font>
      <b/>
      <sz val="10"/>
      <color theme="1"/>
      <name val="Calibri"/>
      <scheme val="minor"/>
    </font>
    <font>
      <sz val="10"/>
      <color rgb="FF0070C0"/>
      <name val="Calibri"/>
      <scheme val="minor"/>
    </font>
    <font>
      <sz val="10"/>
      <color rgb="FFC00000"/>
      <name val="Calibri"/>
      <scheme val="minor"/>
    </font>
    <font>
      <b/>
      <sz val="10"/>
      <color rgb="FFC00000"/>
      <name val="Calibri"/>
      <scheme val="minor"/>
    </font>
    <font>
      <u/>
      <sz val="11"/>
      <color theme="10"/>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1">
    <border>
      <left/>
      <right/>
      <top/>
      <bottom/>
      <diagonal/>
    </border>
  </borders>
  <cellStyleXfs count="7">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22"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9" fillId="0" borderId="0" xfId="0" applyFont="1" applyBorder="1" applyAlignment="1">
      <alignment horizontal="right"/>
    </xf>
    <xf numFmtId="0" fontId="15" fillId="0" borderId="0" xfId="0" applyFont="1" applyBorder="1"/>
    <xf numFmtId="44" fontId="12" fillId="3" borderId="0" xfId="3" applyNumberFormat="1" applyFont="1" applyBorder="1" applyAlignment="1">
      <alignment vertical="top"/>
    </xf>
    <xf numFmtId="44" fontId="6" fillId="0" borderId="0" xfId="2" applyNumberFormat="1" applyFont="1" applyFill="1" applyBorder="1" applyAlignment="1">
      <alignment vertical="top"/>
    </xf>
    <xf numFmtId="44" fontId="7" fillId="0" borderId="0" xfId="2" applyNumberFormat="1" applyFont="1" applyFill="1" applyBorder="1" applyAlignment="1">
      <alignment vertical="top"/>
    </xf>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3" fillId="0" borderId="0" xfId="0" applyFont="1" applyBorder="1" applyAlignment="1">
      <alignment horizontal="right"/>
    </xf>
    <xf numFmtId="0" fontId="0" fillId="0" borderId="0" xfId="0" applyBorder="1"/>
    <xf numFmtId="0" fontId="10" fillId="3" borderId="0" xfId="3" applyFont="1" applyBorder="1" applyAlignment="1"/>
    <xf numFmtId="0" fontId="2" fillId="0" borderId="0" xfId="0" applyFont="1" applyBorder="1"/>
    <xf numFmtId="0" fontId="2" fillId="0" borderId="0" xfId="0" applyFont="1" applyBorder="1" applyAlignment="1">
      <alignment wrapText="1"/>
    </xf>
    <xf numFmtId="0" fontId="17" fillId="0" borderId="0" xfId="0" applyNumberFormat="1" applyFont="1" applyFill="1" applyBorder="1" applyAlignment="1">
      <alignment horizontal="center" vertical="top" wrapText="1"/>
    </xf>
    <xf numFmtId="44" fontId="17" fillId="0" borderId="0" xfId="2" applyNumberFormat="1" applyFont="1" applyFill="1" applyBorder="1" applyAlignment="1">
      <alignment vertical="top"/>
    </xf>
    <xf numFmtId="44" fontId="18" fillId="0" borderId="0" xfId="2" applyNumberFormat="1" applyFont="1" applyFill="1" applyBorder="1" applyAlignment="1">
      <alignment vertical="top"/>
    </xf>
    <xf numFmtId="0" fontId="17" fillId="0" borderId="0" xfId="0" applyFont="1" applyBorder="1"/>
    <xf numFmtId="0" fontId="17" fillId="0" borderId="0" xfId="0" applyFont="1" applyFill="1" applyBorder="1"/>
    <xf numFmtId="0" fontId="17" fillId="0" borderId="0" xfId="0" applyFont="1" applyFill="1" applyBorder="1" applyAlignment="1">
      <alignment wrapText="1"/>
    </xf>
    <xf numFmtId="0" fontId="17" fillId="0" borderId="0" xfId="0" applyFont="1" applyFill="1" applyBorder="1" applyAlignment="1">
      <alignment horizontal="center" vertical="center"/>
    </xf>
    <xf numFmtId="0" fontId="19" fillId="0" borderId="0" xfId="0" applyNumberFormat="1" applyFont="1" applyFill="1" applyBorder="1"/>
    <xf numFmtId="44" fontId="20" fillId="0" borderId="0" xfId="0" applyNumberFormat="1" applyFont="1" applyFill="1" applyBorder="1"/>
    <xf numFmtId="44" fontId="21" fillId="0" borderId="0" xfId="0" applyNumberFormat="1" applyFont="1" applyFill="1" applyBorder="1"/>
    <xf numFmtId="0" fontId="2" fillId="3" borderId="0" xfId="3" applyFont="1" applyBorder="1" applyAlignment="1">
      <alignment horizontal="center" vertical="center"/>
    </xf>
    <xf numFmtId="0" fontId="2" fillId="3" borderId="0" xfId="3" applyFont="1" applyBorder="1" applyAlignment="1">
      <alignment horizontal="center"/>
    </xf>
    <xf numFmtId="0" fontId="11" fillId="3" borderId="0" xfId="3" applyFont="1" applyBorder="1"/>
    <xf numFmtId="0" fontId="12" fillId="3" borderId="0" xfId="3" applyFont="1" applyBorder="1"/>
    <xf numFmtId="0" fontId="17" fillId="0" borderId="0" xfId="0" applyFont="1" applyAlignment="1">
      <alignment vertical="top" wrapText="1"/>
    </xf>
    <xf numFmtId="0" fontId="3" fillId="0" borderId="0" xfId="0" applyFont="1" applyAlignment="1">
      <alignment vertical="top" wrapText="1"/>
    </xf>
    <xf numFmtId="1" fontId="3" fillId="0" borderId="0" xfId="1" applyNumberFormat="1" applyFont="1" applyFill="1" applyBorder="1" applyAlignment="1">
      <alignment horizontal="center" vertical="top"/>
    </xf>
    <xf numFmtId="1" fontId="17" fillId="0" borderId="0" xfId="1" applyNumberFormat="1" applyFont="1" applyFill="1" applyBorder="1" applyAlignment="1">
      <alignment horizontal="center" vertical="top"/>
    </xf>
    <xf numFmtId="49" fontId="12" fillId="0" borderId="0" xfId="0" applyNumberFormat="1" applyFont="1" applyBorder="1" applyAlignment="1">
      <alignment horizontal="left"/>
    </xf>
    <xf numFmtId="49" fontId="10" fillId="3" borderId="0" xfId="3" applyNumberFormat="1" applyFont="1" applyBorder="1" applyAlignment="1">
      <alignment horizontal="left"/>
    </xf>
    <xf numFmtId="0" fontId="22" fillId="0" borderId="0" xfId="4" applyBorder="1" applyAlignment="1">
      <alignment horizontal="left"/>
    </xf>
    <xf numFmtId="0" fontId="12" fillId="0" borderId="0" xfId="0" applyFont="1"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0" xfId="0" applyFont="1" applyBorder="1" applyAlignment="1">
      <alignment horizontal="right"/>
    </xf>
    <xf numFmtId="0" fontId="10" fillId="0" borderId="0" xfId="0"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Border="1" applyAlignment="1">
      <alignment horizontal="center"/>
    </xf>
    <xf numFmtId="3" fontId="12" fillId="0" borderId="0" xfId="0" applyNumberFormat="1" applyFont="1" applyBorder="1" applyAlignment="1">
      <alignment horizontal="left"/>
    </xf>
    <xf numFmtId="0" fontId="0" fillId="0" borderId="0" xfId="0" applyBorder="1" applyAlignment="1">
      <alignment horizontal="center"/>
    </xf>
    <xf numFmtId="0" fontId="11" fillId="3" borderId="0" xfId="3" applyFont="1" applyBorder="1" applyAlignment="1">
      <alignment horizontal="left"/>
    </xf>
    <xf numFmtId="0" fontId="15" fillId="0" borderId="0" xfId="0" applyFont="1" applyBorder="1" applyAlignment="1">
      <alignment horizontal="left"/>
    </xf>
    <xf numFmtId="0" fontId="11" fillId="3" borderId="0" xfId="3" applyFont="1" applyBorder="1" applyAlignment="1">
      <alignment horizontal="left" wrapText="1"/>
    </xf>
    <xf numFmtId="0" fontId="16" fillId="4" borderId="0" xfId="0" applyFont="1" applyFill="1" applyBorder="1" applyAlignment="1">
      <alignment horizontal="center"/>
    </xf>
    <xf numFmtId="0" fontId="0" fillId="0" borderId="0" xfId="0" applyFont="1" applyBorder="1" applyAlignment="1">
      <alignment horizontal="left"/>
    </xf>
  </cellXfs>
  <cellStyles count="7">
    <cellStyle name="40 % – Zvýraznění 2" xfId="3" builtinId="35"/>
    <cellStyle name="40 % – Zvýraznění 6" xfId="2" builtinId="51"/>
    <cellStyle name="Hypertextový odkaz" xfId="4" builtinId="8"/>
    <cellStyle name="Měna" xfId="1" builtinId="4"/>
    <cellStyle name="Měna 2" xfId="6" xr:uid="{00000000-0005-0000-0000-000004000000}"/>
    <cellStyle name="Měna 3" xfId="5" xr:uid="{00000000-0005-0000-0000-000005000000}"/>
    <cellStyle name="Normální" xfId="0" builtinId="0"/>
  </cellStyles>
  <dxfs count="21">
    <dxf>
      <font>
        <b/>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rgb="FF0070C0"/>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1"/>
        <color theme="8" tint="-0.249977111117893"/>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0"/>
        <name val="Calibri"/>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sz val="10"/>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strike val="0"/>
        <outline val="0"/>
        <shadow val="0"/>
        <u val="none"/>
        <vertAlign val="baseline"/>
        <sz val="1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strike val="0"/>
        <outline val="0"/>
        <shadow val="0"/>
        <u val="none"/>
        <vertAlign val="baseline"/>
        <sz val="10"/>
        <name val="Calibri"/>
        <scheme val="minor"/>
      </font>
      <fill>
        <patternFill patternType="none">
          <fgColor indexed="64"/>
          <bgColor indexed="65"/>
        </patternFill>
      </fill>
      <alignment horizontal="general" vertical="top" textRotation="0" indent="0" justifyLastLine="0" shrinkToFit="0" readingOrder="0"/>
    </dxf>
    <dxf>
      <font>
        <b val="0"/>
        <i val="0"/>
        <strike val="0"/>
        <condense val="0"/>
        <extend val="0"/>
        <outline val="0"/>
        <shadow val="0"/>
        <u val="none"/>
        <vertAlign val="baseline"/>
        <sz val="10"/>
        <color theme="1"/>
        <name val="Calibri"/>
        <scheme val="minor"/>
      </font>
      <border diagonalUp="0" diagonalDown="0" outline="0">
        <left/>
        <right/>
        <top/>
        <bottom/>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35</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19" totalsRowCount="1" headerRowDxfId="20" dataDxfId="19" totalsRowDxfId="18">
  <sortState xmlns:xlrd2="http://schemas.microsoft.com/office/spreadsheetml/2017/richdata2" ref="B6:J38">
    <sortCondition ref="C5:C38"/>
  </sortState>
  <tableColumns count="9">
    <tableColumn id="1" xr3:uid="{00000000-0010-0000-0000-000001000000}" name="Poř." totalsRowLabel="Celkem" dataDxfId="17" totalsRowDxfId="16"/>
    <tableColumn id="2" xr3:uid="{00000000-0010-0000-0000-000002000000}" name="Položka-typ" dataDxfId="15" totalsRowDxfId="14"/>
    <tableColumn id="3" xr3:uid="{00000000-0010-0000-0000-000003000000}" name="Položka-popis" dataDxfId="13" totalsRowDxfId="12"/>
    <tableColumn id="9" xr3:uid="{00000000-0010-0000-0000-000009000000}" name="Typ / výrobce" dataDxfId="11" totalsRowDxfId="10"/>
    <tableColumn id="4" xr3:uid="{00000000-0010-0000-0000-000004000000}" name="Počet kusů" dataDxfId="9" totalsRowDxfId="8" dataCellStyle="Měna 2"/>
    <tableColumn id="5" xr3:uid="{00000000-0010-0000-0000-000005000000}" name="Jednotková cena bez DPH" dataDxfId="7" totalsRowDxfId="6"/>
    <tableColumn id="6" xr3:uid="{00000000-0010-0000-0000-000006000000}" name="Nabídková cena bez DPH" totalsRowFunction="sum" dataDxfId="5" totalsRowDxfId="4">
      <calculatedColumnFormula>F15*G15</calculatedColumnFormula>
    </tableColumn>
    <tableColumn id="7" xr3:uid="{00000000-0010-0000-0000-000007000000}" name="DPH" totalsRowFunction="sum" dataDxfId="3" totalsRowDxfId="2">
      <calculatedColumnFormula>H15*0.21</calculatedColumnFormula>
    </tableColumn>
    <tableColumn id="8" xr3:uid="{00000000-0010-0000-0000-000008000000}" name="Nabídková cena s DPH" totalsRowFunction="sum" dataDxfId="1"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kola@zs-delnicka.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1"/>
  <sheetViews>
    <sheetView showGridLines="0" tabSelected="1" zoomScaleNormal="100" workbookViewId="0">
      <selection activeCell="M14" sqref="M14"/>
    </sheetView>
  </sheetViews>
  <sheetFormatPr defaultRowHeight="15" x14ac:dyDescent="0.25"/>
  <cols>
    <col min="1" max="1" width="2.42578125" style="22" customWidth="1"/>
    <col min="2" max="2" width="6.140625" style="22" customWidth="1"/>
    <col min="3" max="3" width="13.5703125" style="22" customWidth="1"/>
    <col min="4" max="4" width="52.28515625" style="22" customWidth="1"/>
    <col min="5" max="5" width="11.28515625" style="22" customWidth="1"/>
    <col min="6" max="6" width="8.5703125" style="22" customWidth="1"/>
    <col min="7" max="7" width="14" style="22" customWidth="1"/>
    <col min="8" max="8" width="13.42578125" style="22" customWidth="1"/>
    <col min="9" max="9" width="13.140625" style="22" customWidth="1"/>
    <col min="10" max="10" width="12.7109375" style="24" customWidth="1"/>
    <col min="11" max="16384" width="9.140625" style="22"/>
  </cols>
  <sheetData>
    <row r="1" spans="2:11" x14ac:dyDescent="0.25">
      <c r="B1" s="50" t="s">
        <v>22</v>
      </c>
      <c r="C1" s="50"/>
      <c r="D1" s="8" t="s">
        <v>49</v>
      </c>
      <c r="E1" s="8"/>
      <c r="F1" s="8"/>
      <c r="G1" s="8"/>
      <c r="H1" s="8"/>
      <c r="I1" s="8"/>
      <c r="J1" s="8"/>
    </row>
    <row r="2" spans="2:11" x14ac:dyDescent="0.25">
      <c r="B2" s="50" t="s">
        <v>19</v>
      </c>
      <c r="C2" s="50"/>
      <c r="D2" s="51" t="s">
        <v>50</v>
      </c>
      <c r="E2" s="51"/>
      <c r="F2" s="51"/>
      <c r="G2" s="51"/>
      <c r="H2" s="51"/>
      <c r="I2" s="51"/>
      <c r="J2" s="51"/>
    </row>
    <row r="3" spans="2:11" x14ac:dyDescent="0.25">
      <c r="B3" s="50" t="s">
        <v>20</v>
      </c>
      <c r="C3" s="50"/>
      <c r="D3" s="51" t="s">
        <v>33</v>
      </c>
      <c r="E3" s="51"/>
      <c r="F3" s="51"/>
      <c r="G3" s="51"/>
      <c r="H3" s="51"/>
      <c r="I3" s="51"/>
      <c r="J3" s="51"/>
    </row>
    <row r="4" spans="2:11" x14ac:dyDescent="0.25">
      <c r="B4" s="5"/>
      <c r="C4" s="5"/>
      <c r="D4" s="6"/>
      <c r="E4" s="6"/>
      <c r="F4" s="6"/>
      <c r="G4" s="6"/>
      <c r="H4" s="6"/>
      <c r="I4" s="6"/>
      <c r="J4" s="6"/>
    </row>
    <row r="5" spans="2:11" x14ac:dyDescent="0.25">
      <c r="B5" s="50" t="s">
        <v>13</v>
      </c>
      <c r="C5" s="50"/>
      <c r="D5" s="8" t="s">
        <v>34</v>
      </c>
      <c r="E5" s="14" t="s">
        <v>11</v>
      </c>
      <c r="F5" s="44" t="s">
        <v>35</v>
      </c>
      <c r="G5" s="44"/>
      <c r="H5" s="14" t="s">
        <v>12</v>
      </c>
      <c r="I5" s="44" t="s">
        <v>36</v>
      </c>
      <c r="J5" s="44"/>
    </row>
    <row r="6" spans="2:11" x14ac:dyDescent="0.25">
      <c r="B6" s="50" t="s">
        <v>14</v>
      </c>
      <c r="C6" s="50"/>
      <c r="D6" s="47" t="s">
        <v>37</v>
      </c>
      <c r="E6" s="47"/>
      <c r="F6" s="47"/>
      <c r="G6" s="47"/>
      <c r="H6" s="47"/>
      <c r="I6" s="47"/>
      <c r="J6" s="47"/>
    </row>
    <row r="7" spans="2:11" x14ac:dyDescent="0.25">
      <c r="B7" s="50" t="s">
        <v>15</v>
      </c>
      <c r="C7" s="50"/>
      <c r="D7" s="47" t="s">
        <v>37</v>
      </c>
      <c r="E7" s="47"/>
      <c r="F7" s="47"/>
      <c r="G7" s="47"/>
      <c r="H7" s="47"/>
      <c r="I7" s="47"/>
      <c r="J7" s="47"/>
    </row>
    <row r="8" spans="2:11" x14ac:dyDescent="0.25">
      <c r="B8" s="50" t="s">
        <v>16</v>
      </c>
      <c r="C8" s="50"/>
      <c r="D8" s="7" t="s">
        <v>38</v>
      </c>
      <c r="E8" s="14" t="s">
        <v>21</v>
      </c>
      <c r="F8" s="46" t="s">
        <v>39</v>
      </c>
      <c r="G8" s="47"/>
      <c r="H8" s="47"/>
      <c r="I8" s="47"/>
      <c r="J8" s="47"/>
    </row>
    <row r="9" spans="2:11" x14ac:dyDescent="0.25">
      <c r="B9" s="50" t="s">
        <v>17</v>
      </c>
      <c r="C9" s="50"/>
      <c r="D9" s="55" t="s">
        <v>51</v>
      </c>
      <c r="E9" s="47"/>
      <c r="F9" s="47"/>
      <c r="G9" s="47"/>
      <c r="H9" s="47"/>
      <c r="I9" s="47"/>
      <c r="J9" s="47"/>
    </row>
    <row r="10" spans="2:11" x14ac:dyDescent="0.25">
      <c r="B10" s="48"/>
      <c r="C10" s="48"/>
      <c r="D10" s="49"/>
      <c r="E10" s="49"/>
      <c r="F10" s="49"/>
      <c r="G10" s="49"/>
      <c r="H10" s="49"/>
      <c r="I10" s="49"/>
      <c r="J10" s="49"/>
    </row>
    <row r="11" spans="2:11" x14ac:dyDescent="0.25">
      <c r="B11" s="50" t="s">
        <v>18</v>
      </c>
      <c r="C11" s="50"/>
      <c r="D11" s="23"/>
      <c r="E11" s="21" t="s">
        <v>11</v>
      </c>
      <c r="F11" s="45"/>
      <c r="G11" s="45"/>
      <c r="H11" s="21" t="s">
        <v>12</v>
      </c>
      <c r="I11" s="45"/>
      <c r="J11" s="45"/>
    </row>
    <row r="12" spans="2:11" x14ac:dyDescent="0.25">
      <c r="B12" s="56"/>
      <c r="C12" s="56"/>
      <c r="D12" s="56"/>
      <c r="E12" s="56"/>
      <c r="F12" s="56"/>
      <c r="G12" s="56"/>
      <c r="H12" s="56"/>
      <c r="I12" s="56"/>
      <c r="J12" s="56"/>
    </row>
    <row r="13" spans="2:11" x14ac:dyDescent="0.25">
      <c r="B13" s="54" t="s">
        <v>10</v>
      </c>
      <c r="C13" s="54"/>
      <c r="D13" s="54"/>
      <c r="E13" s="54"/>
      <c r="F13" s="54"/>
      <c r="G13" s="54"/>
      <c r="H13" s="54"/>
      <c r="I13" s="54"/>
      <c r="J13" s="54"/>
    </row>
    <row r="14" spans="2:11" s="24" customFormat="1" ht="26.25" x14ac:dyDescent="0.25">
      <c r="B14" s="2" t="s">
        <v>0</v>
      </c>
      <c r="C14" s="2" t="s">
        <v>6</v>
      </c>
      <c r="D14" s="2" t="s">
        <v>7</v>
      </c>
      <c r="E14" s="2" t="s">
        <v>9</v>
      </c>
      <c r="F14" s="3" t="s">
        <v>1</v>
      </c>
      <c r="G14" s="2" t="s">
        <v>5</v>
      </c>
      <c r="H14" s="2" t="s">
        <v>2</v>
      </c>
      <c r="I14" s="2" t="s">
        <v>3</v>
      </c>
      <c r="J14" s="2" t="s">
        <v>4</v>
      </c>
      <c r="K14" s="25"/>
    </row>
    <row r="15" spans="2:11" s="24" customFormat="1" x14ac:dyDescent="0.25">
      <c r="B15" s="19">
        <v>1</v>
      </c>
      <c r="C15" s="40" t="s">
        <v>41</v>
      </c>
      <c r="D15" s="40" t="s">
        <v>42</v>
      </c>
      <c r="E15" s="41" t="s">
        <v>40</v>
      </c>
      <c r="F15" s="42">
        <v>2</v>
      </c>
      <c r="G15" s="16"/>
      <c r="H15" s="17">
        <f t="shared" ref="H15:H17" si="0">F15*G15</f>
        <v>0</v>
      </c>
      <c r="I15" s="17">
        <f t="shared" ref="I15:I17" si="1">H15*0.21</f>
        <v>0</v>
      </c>
      <c r="J15" s="18">
        <f t="shared" ref="J15:J17" si="2">I15+H15</f>
        <v>0</v>
      </c>
      <c r="K15" s="25"/>
    </row>
    <row r="16" spans="2:11" s="24" customFormat="1" x14ac:dyDescent="0.25">
      <c r="B16" s="19">
        <v>2</v>
      </c>
      <c r="C16" s="40" t="s">
        <v>43</v>
      </c>
      <c r="D16" s="40" t="s">
        <v>44</v>
      </c>
      <c r="E16" s="41" t="s">
        <v>40</v>
      </c>
      <c r="F16" s="43">
        <v>1</v>
      </c>
      <c r="G16" s="16"/>
      <c r="H16" s="17">
        <f t="shared" si="0"/>
        <v>0</v>
      </c>
      <c r="I16" s="17">
        <f t="shared" si="1"/>
        <v>0</v>
      </c>
      <c r="J16" s="18">
        <f t="shared" si="2"/>
        <v>0</v>
      </c>
      <c r="K16" s="25"/>
    </row>
    <row r="17" spans="2:11" s="24" customFormat="1" x14ac:dyDescent="0.25">
      <c r="B17" s="19">
        <v>3</v>
      </c>
      <c r="C17" s="40" t="s">
        <v>45</v>
      </c>
      <c r="D17" s="40" t="s">
        <v>46</v>
      </c>
      <c r="E17" s="41" t="s">
        <v>40</v>
      </c>
      <c r="F17" s="43">
        <v>10</v>
      </c>
      <c r="G17" s="16"/>
      <c r="H17" s="17">
        <f t="shared" si="0"/>
        <v>0</v>
      </c>
      <c r="I17" s="17">
        <f t="shared" si="1"/>
        <v>0</v>
      </c>
      <c r="J17" s="18">
        <f t="shared" si="2"/>
        <v>0</v>
      </c>
      <c r="K17" s="25"/>
    </row>
    <row r="18" spans="2:11" s="24" customFormat="1" x14ac:dyDescent="0.25">
      <c r="B18" s="26">
        <v>4</v>
      </c>
      <c r="C18" s="40" t="s">
        <v>47</v>
      </c>
      <c r="D18" s="40" t="s">
        <v>48</v>
      </c>
      <c r="E18" s="41" t="s">
        <v>40</v>
      </c>
      <c r="F18" s="43">
        <v>3</v>
      </c>
      <c r="G18" s="16"/>
      <c r="H18" s="27">
        <f t="shared" ref="H18" si="3">F18*G18</f>
        <v>0</v>
      </c>
      <c r="I18" s="27">
        <f t="shared" ref="I18" si="4">H18*0.21</f>
        <v>0</v>
      </c>
      <c r="J18" s="28">
        <f t="shared" ref="J18" si="5">I18+H18</f>
        <v>0</v>
      </c>
      <c r="K18" s="25"/>
    </row>
    <row r="19" spans="2:11" ht="18" customHeight="1" x14ac:dyDescent="0.25">
      <c r="B19" s="29" t="s">
        <v>8</v>
      </c>
      <c r="C19" s="30"/>
      <c r="D19" s="31"/>
      <c r="E19" s="30"/>
      <c r="F19" s="32"/>
      <c r="G19" s="33"/>
      <c r="H19" s="34">
        <f>SUBTOTAL(109,Tabulka1[Nabídková cena bez DPH])</f>
        <v>0</v>
      </c>
      <c r="I19" s="34">
        <f>SUBTOTAL(109,Tabulka1[DPH])</f>
        <v>0</v>
      </c>
      <c r="J19" s="35">
        <f>SUBTOTAL(109,Tabulka1[Nabídková cena s DPH])</f>
        <v>0</v>
      </c>
    </row>
    <row r="20" spans="2:11" x14ac:dyDescent="0.25">
      <c r="J20" s="22"/>
    </row>
    <row r="21" spans="2:11" x14ac:dyDescent="0.25">
      <c r="B21" s="60" t="s">
        <v>23</v>
      </c>
      <c r="C21" s="60"/>
      <c r="D21" s="60"/>
      <c r="E21" s="60"/>
      <c r="F21" s="60"/>
      <c r="G21" s="60"/>
      <c r="H21" s="60"/>
      <c r="I21" s="60"/>
      <c r="J21" s="60"/>
    </row>
    <row r="22" spans="2:11" x14ac:dyDescent="0.25">
      <c r="B22" s="36" t="s">
        <v>24</v>
      </c>
      <c r="C22" s="61" t="s">
        <v>25</v>
      </c>
      <c r="D22" s="61"/>
      <c r="E22" s="61"/>
      <c r="F22" s="61"/>
      <c r="G22" s="61"/>
      <c r="H22" s="61"/>
      <c r="I22" s="61"/>
      <c r="J22" s="61"/>
    </row>
    <row r="23" spans="2:11" x14ac:dyDescent="0.25">
      <c r="B23" s="37"/>
      <c r="C23" s="61" t="s">
        <v>26</v>
      </c>
      <c r="D23" s="61"/>
      <c r="E23" s="61"/>
      <c r="F23" s="61"/>
      <c r="G23" s="61"/>
      <c r="H23" s="61"/>
      <c r="I23" s="61"/>
      <c r="J23" s="61"/>
    </row>
    <row r="24" spans="2:11" x14ac:dyDescent="0.25">
      <c r="B24" s="58" t="s">
        <v>27</v>
      </c>
      <c r="C24" s="58"/>
      <c r="D24" s="15" t="s">
        <v>28</v>
      </c>
      <c r="E24" s="58" t="s">
        <v>29</v>
      </c>
      <c r="F24" s="58"/>
      <c r="G24" s="58" t="s">
        <v>30</v>
      </c>
      <c r="H24" s="58"/>
      <c r="I24" s="58"/>
      <c r="J24" s="15" t="s">
        <v>31</v>
      </c>
    </row>
    <row r="25" spans="2:11" x14ac:dyDescent="0.25">
      <c r="B25" s="57"/>
      <c r="C25" s="57"/>
      <c r="D25" s="38"/>
      <c r="E25" s="57"/>
      <c r="F25" s="57"/>
      <c r="G25" s="59"/>
      <c r="H25" s="59"/>
      <c r="I25" s="59"/>
      <c r="J25" s="39"/>
    </row>
    <row r="26" spans="2:11" x14ac:dyDescent="0.25">
      <c r="B26" s="57"/>
      <c r="C26" s="57"/>
      <c r="D26" s="38"/>
      <c r="E26" s="57"/>
      <c r="F26" s="57"/>
      <c r="G26" s="59"/>
      <c r="H26" s="59"/>
      <c r="I26" s="59"/>
      <c r="J26" s="39"/>
    </row>
    <row r="27" spans="2:11" x14ac:dyDescent="0.25">
      <c r="B27" s="10"/>
      <c r="C27" s="9"/>
      <c r="D27" s="4"/>
      <c r="E27" s="9"/>
      <c r="F27" s="11"/>
      <c r="G27" s="12"/>
      <c r="H27" s="13"/>
      <c r="I27" s="13"/>
    </row>
    <row r="28" spans="2:11" x14ac:dyDescent="0.25">
      <c r="B28" s="53" t="s">
        <v>32</v>
      </c>
      <c r="C28" s="53"/>
      <c r="D28" s="53"/>
      <c r="E28" s="1"/>
    </row>
    <row r="29" spans="2:11" x14ac:dyDescent="0.25">
      <c r="B29" s="52"/>
      <c r="C29" s="52"/>
      <c r="D29" s="52"/>
      <c r="E29" s="20"/>
    </row>
    <row r="30" spans="2:11" x14ac:dyDescent="0.25">
      <c r="B30" s="20"/>
      <c r="C30" s="20"/>
      <c r="D30" s="20"/>
      <c r="E30" s="20"/>
    </row>
    <row r="31" spans="2:11" x14ac:dyDescent="0.25">
      <c r="B31" s="20"/>
      <c r="C31" s="20"/>
      <c r="D31" s="20"/>
      <c r="E31" s="20"/>
    </row>
  </sheetData>
  <mergeCells count="37">
    <mergeCell ref="E26:F26"/>
    <mergeCell ref="G26:I26"/>
    <mergeCell ref="B24:C24"/>
    <mergeCell ref="B25:C25"/>
    <mergeCell ref="E24:F24"/>
    <mergeCell ref="B29:D29"/>
    <mergeCell ref="B28:D28"/>
    <mergeCell ref="B13:J13"/>
    <mergeCell ref="B6:C6"/>
    <mergeCell ref="D7:J7"/>
    <mergeCell ref="D9:J9"/>
    <mergeCell ref="D6:J6"/>
    <mergeCell ref="B12:J12"/>
    <mergeCell ref="B8:C8"/>
    <mergeCell ref="E25:F25"/>
    <mergeCell ref="G24:I24"/>
    <mergeCell ref="G25:I25"/>
    <mergeCell ref="B21:J21"/>
    <mergeCell ref="C22:J22"/>
    <mergeCell ref="C23:J23"/>
    <mergeCell ref="B26:C26"/>
    <mergeCell ref="B2:C2"/>
    <mergeCell ref="B3:C3"/>
    <mergeCell ref="D2:J2"/>
    <mergeCell ref="D3:J3"/>
    <mergeCell ref="B1:C1"/>
    <mergeCell ref="F5:G5"/>
    <mergeCell ref="I5:J5"/>
    <mergeCell ref="I11:J11"/>
    <mergeCell ref="F8:J8"/>
    <mergeCell ref="B10:C10"/>
    <mergeCell ref="D10:J10"/>
    <mergeCell ref="B11:C11"/>
    <mergeCell ref="F11:G11"/>
    <mergeCell ref="B5:C5"/>
    <mergeCell ref="B7:C7"/>
    <mergeCell ref="B9:C9"/>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2025-12-03T06:13:09Z</dcterms:modified>
</cp:coreProperties>
</file>