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EC612479-0B73-4B72-B8AE-B5D3706CFDEA}"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 r="I16" i="1" s="1"/>
  <c r="J16" i="1" s="1"/>
  <c r="H17" i="1"/>
  <c r="I17" i="1" s="1"/>
  <c r="J17" i="1" s="1"/>
  <c r="H18" i="1"/>
  <c r="I18" i="1" s="1"/>
  <c r="J18" i="1" s="1"/>
  <c r="H14" i="1"/>
  <c r="I14" i="1" s="1"/>
  <c r="J14" i="1" s="1"/>
  <c r="H15" i="1"/>
  <c r="I15" i="1" s="1"/>
  <c r="J15" i="1" s="1"/>
  <c r="I19" i="1" l="1"/>
  <c r="H19" i="1"/>
  <c r="J19" i="1" l="1"/>
</calcChain>
</file>

<file path=xl/sharedStrings.xml><?xml version="1.0" encoding="utf-8"?>
<sst xmlns="http://schemas.openxmlformats.org/spreadsheetml/2006/main" count="59" uniqueCount="54">
  <si>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</si>
  <si>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</si>
  <si>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</si>
  <si>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</si>
  <si>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</si>
  <si>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</si>
  <si>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</si>
  <si>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</si>
  <si>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</si>
  <si>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</si>
  <si>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</si>
  <si>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</si>
  <si>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</si>
  <si>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</si>
  <si>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</si>
  <si>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</si>
  <si>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</si>
  <si>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</si>
  <si>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</si>
  <si>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</si>
  <si>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</si>
  <si>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</si>
  <si>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</si>
  <si>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</si>
  <si>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</si>
  <si>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</si>
  <si>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</si>
  <si>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</si>
  <si>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</si>
  <si>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</si>
  <si>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</si>
  <si>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</si>
  <si>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</si>
  <si>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</si>
  <si>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</si>
  <si>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</si>
  <si>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</si>
  <si>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</si>
  <si>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</si>
  <si>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</si>
  <si>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</si>
  <si>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</si>
  <si>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alternativa</t>
  </si>
  <si>
    <t>TN-2421</t>
  </si>
  <si>
    <t>Brother toner pro HL-L2312D, MFC-L2712D, HL-L2372DN</t>
  </si>
  <si>
    <t>CRG-057H</t>
  </si>
  <si>
    <t>toner -black pro Canon i-SENSYS MF443dw</t>
  </si>
  <si>
    <t xml:space="preserve">CF-283X </t>
  </si>
  <si>
    <t>toner - black pro HP LJ M225</t>
  </si>
  <si>
    <t>CRG-045BK</t>
  </si>
  <si>
    <t>CRG-045C</t>
  </si>
  <si>
    <t>toner - black pro Canon i-SENSYS MF635Cx</t>
  </si>
  <si>
    <t>toner - cyan pro Canon i-SENSYS MF635Cx</t>
  </si>
  <si>
    <t>Nákup spotřebního materiálu 58/2025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</si>
</sst>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name val="Calibri"/>
      <scheme val="minor"/>
    </font>
    <font>
      <b/>
      <sz val="10"/>
      <name val="Calibri"/>
      <scheme val="minor"/>
    </font>
    <font>
      <sz val="8"/>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1">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44" fontId="18" fillId="0" borderId="0" xfId="2" applyNumberFormat="1" applyFont="1" applyFill="1" applyBorder="1" applyAlignment="1">
      <alignment vertical="top"/>
    </xf>
    <xf numFmtId="44" fontId="18" fillId="0" borderId="0" xfId="0" applyNumberFormat="1" applyFont="1" applyFill="1" applyBorder="1" applyAlignment="1">
      <alignment vertical="top"/>
    </xf>
    <xf numFmtId="44" fontId="19" fillId="0" borderId="0" xfId="0" applyNumberFormat="1" applyFont="1" applyFill="1" applyBorder="1" applyAlignment="1">
      <alignment vertical="top"/>
    </xf>
    <xf numFmtId="0" fontId="3" fillId="0" borderId="11" xfId="0" applyFont="1" applyBorder="1" applyAlignment="1">
      <alignment horizontal="right"/>
    </xf>
    <xf numFmtId="0" fontId="3" fillId="0" borderId="0"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11" fillId="0" borderId="0" xfId="0" applyFont="1" applyBorder="1" applyAlignment="1">
      <alignment horizontal="left"/>
    </xf>
    <xf numFmtId="0" fontId="11" fillId="0" borderId="6" xfId="0"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xf>
    <xf numFmtId="0" fontId="14" fillId="0" borderId="0" xfId="0" applyFont="1" applyBorder="1" applyAlignment="1">
      <alignment horizontal="left"/>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0" fillId="3" borderId="5" xfId="3" applyFont="1" applyBorder="1" applyAlignment="1">
      <alignment horizontal="lef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35</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9" totalsRowCount="1" headerRowDxfId="20" dataDxfId="19" totalsRowDxfId="18">
  <sortState xmlns:xlrd2="http://schemas.microsoft.com/office/spreadsheetml/2017/richdata2" ref="B6:J41">
    <sortCondition ref="C5:C41"/>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1"/>
  <sheetViews>
    <sheetView showGridLines="0" tabSelected="1" zoomScaleNormal="100" workbookViewId="0">
      <selection activeCell="I10" sqref="I10:J10"/>
    </sheetView>
  </sheetViews>
  <sheetFormatPr defaultRowHeight="15" x14ac:dyDescent="0.25"/>
  <cols>
    <col min="1" max="1" width="2.42578125" customWidth="1"/>
    <col min="2" max="2" width="5.42578125" customWidth="1"/>
    <col min="3" max="3" width="14.140625"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57" t="s">
        <v>27</v>
      </c>
      <c r="C1" s="57"/>
      <c r="D1" s="10" t="s">
        <v>40</v>
      </c>
      <c r="E1" s="10"/>
      <c r="F1" s="10"/>
      <c r="G1" s="10"/>
      <c r="H1" s="10"/>
      <c r="I1" s="10"/>
      <c r="J1" s="10"/>
    </row>
    <row r="2" spans="2:11" x14ac:dyDescent="0.25">
      <c r="B2" s="45" t="s">
        <v>25</v>
      </c>
      <c r="C2" s="45"/>
      <c r="D2" s="56" t="s">
        <v>53</v>
      </c>
      <c r="E2" s="56"/>
      <c r="F2" s="56"/>
      <c r="G2" s="56"/>
      <c r="H2" s="56"/>
      <c r="I2" s="56"/>
      <c r="J2" s="56"/>
    </row>
    <row r="3" spans="2:11" ht="15.75" thickBot="1" x14ac:dyDescent="0.3">
      <c r="B3" s="7"/>
      <c r="C3" s="7"/>
      <c r="D3" s="8"/>
      <c r="E3" s="8"/>
      <c r="F3" s="8"/>
      <c r="G3" s="8"/>
      <c r="H3" s="8"/>
      <c r="I3" s="8"/>
      <c r="J3" s="8"/>
    </row>
    <row r="4" spans="2:11" x14ac:dyDescent="0.25">
      <c r="B4" s="60" t="s">
        <v>19</v>
      </c>
      <c r="C4" s="61"/>
      <c r="D4" s="24" t="s">
        <v>10</v>
      </c>
      <c r="E4" s="25" t="s">
        <v>14</v>
      </c>
      <c r="F4" s="58" t="s">
        <v>15</v>
      </c>
      <c r="G4" s="58"/>
      <c r="H4" s="25" t="s">
        <v>16</v>
      </c>
      <c r="I4" s="58" t="s">
        <v>17</v>
      </c>
      <c r="J4" s="59"/>
    </row>
    <row r="5" spans="2:11" x14ac:dyDescent="0.25">
      <c r="B5" s="44" t="s">
        <v>20</v>
      </c>
      <c r="C5" s="45"/>
      <c r="D5" s="50" t="s">
        <v>28</v>
      </c>
      <c r="E5" s="50"/>
      <c r="F5" s="50"/>
      <c r="G5" s="50"/>
      <c r="H5" s="50"/>
      <c r="I5" s="50"/>
      <c r="J5" s="51"/>
    </row>
    <row r="6" spans="2:11" x14ac:dyDescent="0.25">
      <c r="B6" s="44" t="s">
        <v>21</v>
      </c>
      <c r="C6" s="45"/>
      <c r="D6" s="50" t="s">
        <v>11</v>
      </c>
      <c r="E6" s="50"/>
      <c r="F6" s="50"/>
      <c r="G6" s="50"/>
      <c r="H6" s="50"/>
      <c r="I6" s="50"/>
      <c r="J6" s="51"/>
    </row>
    <row r="7" spans="2:11" x14ac:dyDescent="0.25">
      <c r="B7" s="44" t="s">
        <v>22</v>
      </c>
      <c r="C7" s="45"/>
      <c r="D7" s="9" t="s">
        <v>18</v>
      </c>
      <c r="E7" s="23" t="s">
        <v>26</v>
      </c>
      <c r="F7" s="50" t="s">
        <v>12</v>
      </c>
      <c r="G7" s="50"/>
      <c r="H7" s="50"/>
      <c r="I7" s="50"/>
      <c r="J7" s="51"/>
    </row>
    <row r="8" spans="2:11" ht="15.75" thickBot="1" x14ac:dyDescent="0.3">
      <c r="B8" s="46" t="s">
        <v>23</v>
      </c>
      <c r="C8" s="47"/>
      <c r="D8" s="65" t="s">
        <v>39</v>
      </c>
      <c r="E8" s="65"/>
      <c r="F8" s="65"/>
      <c r="G8" s="65"/>
      <c r="H8" s="65"/>
      <c r="I8" s="65"/>
      <c r="J8" s="66"/>
    </row>
    <row r="9" spans="2:11" ht="15.75" thickBot="1" x14ac:dyDescent="0.3">
      <c r="B9" s="52"/>
      <c r="C9" s="52"/>
      <c r="D9" s="53"/>
      <c r="E9" s="53"/>
      <c r="F9" s="53"/>
      <c r="G9" s="53"/>
      <c r="H9" s="53"/>
      <c r="I9" s="53"/>
      <c r="J9" s="53"/>
    </row>
    <row r="10" spans="2:11" ht="15.75" thickBot="1" x14ac:dyDescent="0.3">
      <c r="B10" s="54" t="s">
        <v>24</v>
      </c>
      <c r="C10" s="55"/>
      <c r="D10" s="26"/>
      <c r="E10" s="27" t="s">
        <v>14</v>
      </c>
      <c r="F10" s="48"/>
      <c r="G10" s="48"/>
      <c r="H10" s="27" t="s">
        <v>16</v>
      </c>
      <c r="I10" s="48"/>
      <c r="J10" s="49"/>
    </row>
    <row r="11" spans="2:11" x14ac:dyDescent="0.25">
      <c r="B11" s="67"/>
      <c r="C11" s="67"/>
      <c r="D11" s="67"/>
      <c r="E11" s="67"/>
      <c r="F11" s="67"/>
      <c r="G11" s="67"/>
      <c r="H11" s="67"/>
      <c r="I11" s="67"/>
      <c r="J11" s="67"/>
    </row>
    <row r="12" spans="2:11" x14ac:dyDescent="0.25">
      <c r="B12" s="64" t="s">
        <v>13</v>
      </c>
      <c r="C12" s="64"/>
      <c r="D12" s="64"/>
      <c r="E12" s="64"/>
      <c r="F12" s="64"/>
      <c r="G12" s="64"/>
      <c r="H12" s="64"/>
      <c r="I12" s="64"/>
      <c r="J12" s="64"/>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39" t="s">
        <v>43</v>
      </c>
      <c r="D14" t="s">
        <v>44</v>
      </c>
      <c r="E14" s="31" t="s">
        <v>42</v>
      </c>
      <c r="F14" s="40">
        <v>6</v>
      </c>
      <c r="G14" s="33"/>
      <c r="H14" s="41">
        <f t="shared" ref="H14:H15" si="0">F14*G14</f>
        <v>0</v>
      </c>
      <c r="I14" s="42">
        <f t="shared" ref="I14:I15" si="1">H14*0.21</f>
        <v>0</v>
      </c>
      <c r="J14" s="43">
        <f t="shared" ref="J14:J15" si="2">I14+H14</f>
        <v>0</v>
      </c>
    </row>
    <row r="15" spans="2:11" x14ac:dyDescent="0.25">
      <c r="B15" s="32">
        <v>2</v>
      </c>
      <c r="C15" s="39" t="s">
        <v>45</v>
      </c>
      <c r="D15" t="s">
        <v>46</v>
      </c>
      <c r="E15" s="31" t="s">
        <v>42</v>
      </c>
      <c r="F15" s="40">
        <v>4</v>
      </c>
      <c r="G15" s="33"/>
      <c r="H15" s="41">
        <f t="shared" si="0"/>
        <v>0</v>
      </c>
      <c r="I15" s="42">
        <f t="shared" si="1"/>
        <v>0</v>
      </c>
      <c r="J15" s="43">
        <f t="shared" si="2"/>
        <v>0</v>
      </c>
    </row>
    <row r="16" spans="2:11" x14ac:dyDescent="0.25">
      <c r="B16" s="32">
        <v>8</v>
      </c>
      <c r="C16" s="39" t="s">
        <v>47</v>
      </c>
      <c r="D16" t="s">
        <v>48</v>
      </c>
      <c r="E16" s="31" t="s">
        <v>42</v>
      </c>
      <c r="F16" s="40">
        <v>4</v>
      </c>
      <c r="G16" s="33"/>
      <c r="H16" s="41">
        <f t="shared" ref="H16:H18" si="3">F16*G16</f>
        <v>0</v>
      </c>
      <c r="I16" s="42">
        <f t="shared" ref="I16:I18" si="4">H16*0.21</f>
        <v>0</v>
      </c>
      <c r="J16" s="43">
        <f t="shared" ref="J16:J18" si="5">I16+H16</f>
        <v>0</v>
      </c>
    </row>
    <row r="17" spans="2:10" x14ac:dyDescent="0.25">
      <c r="B17" s="32">
        <v>9</v>
      </c>
      <c r="C17" s="39" t="s">
        <v>49</v>
      </c>
      <c r="D17" t="s">
        <v>51</v>
      </c>
      <c r="E17" s="31" t="s">
        <v>41</v>
      </c>
      <c r="F17" s="40">
        <v>3</v>
      </c>
      <c r="G17" s="33"/>
      <c r="H17" s="41">
        <f t="shared" si="3"/>
        <v>0</v>
      </c>
      <c r="I17" s="42">
        <f t="shared" si="4"/>
        <v>0</v>
      </c>
      <c r="J17" s="43">
        <f t="shared" si="5"/>
        <v>0</v>
      </c>
    </row>
    <row r="18" spans="2:10" x14ac:dyDescent="0.25">
      <c r="B18" s="32">
        <v>10</v>
      </c>
      <c r="C18" s="39" t="s">
        <v>50</v>
      </c>
      <c r="D18" t="s">
        <v>52</v>
      </c>
      <c r="E18" s="31" t="s">
        <v>41</v>
      </c>
      <c r="F18" s="40">
        <v>3</v>
      </c>
      <c r="G18" s="33"/>
      <c r="H18" s="41">
        <f t="shared" si="3"/>
        <v>0</v>
      </c>
      <c r="I18" s="42">
        <f t="shared" si="4"/>
        <v>0</v>
      </c>
      <c r="J18" s="43">
        <f t="shared" si="5"/>
        <v>0</v>
      </c>
    </row>
    <row r="19" spans="2:10" ht="18" customHeight="1" x14ac:dyDescent="0.25">
      <c r="B19" s="34" t="s">
        <v>8</v>
      </c>
      <c r="C19" s="35"/>
      <c r="D19" s="36"/>
      <c r="E19" s="35"/>
      <c r="F19" s="37"/>
      <c r="G19" s="15"/>
      <c r="H19" s="16">
        <f>SUBTOTAL(109,Tabulka1[Nabídková cena bez DPH])</f>
        <v>0</v>
      </c>
      <c r="I19" s="16">
        <f>SUBTOTAL(109,Tabulka1[DPH])</f>
        <v>0</v>
      </c>
      <c r="J19" s="38">
        <f>SUBTOTAL(109,Tabulka1[Nabídková cena s DPH])</f>
        <v>0</v>
      </c>
    </row>
    <row r="20" spans="2:10" ht="15.75" thickBot="1" x14ac:dyDescent="0.3">
      <c r="J20"/>
    </row>
    <row r="21" spans="2:10" x14ac:dyDescent="0.25">
      <c r="B21" s="71" t="s">
        <v>29</v>
      </c>
      <c r="C21" s="72"/>
      <c r="D21" s="72"/>
      <c r="E21" s="72"/>
      <c r="F21" s="72"/>
      <c r="G21" s="72"/>
      <c r="H21" s="72"/>
      <c r="I21" s="72"/>
      <c r="J21" s="73"/>
    </row>
    <row r="22" spans="2:10" x14ac:dyDescent="0.25">
      <c r="B22" s="17" t="s">
        <v>30</v>
      </c>
      <c r="C22" s="74" t="s">
        <v>31</v>
      </c>
      <c r="D22" s="74"/>
      <c r="E22" s="74"/>
      <c r="F22" s="74"/>
      <c r="G22" s="74"/>
      <c r="H22" s="74"/>
      <c r="I22" s="74"/>
      <c r="J22" s="75"/>
    </row>
    <row r="23" spans="2:10" x14ac:dyDescent="0.25">
      <c r="B23" s="18"/>
      <c r="C23" s="74" t="s">
        <v>32</v>
      </c>
      <c r="D23" s="74"/>
      <c r="E23" s="74"/>
      <c r="F23" s="74"/>
      <c r="G23" s="74"/>
      <c r="H23" s="74"/>
      <c r="I23" s="74"/>
      <c r="J23" s="75"/>
    </row>
    <row r="24" spans="2:10" x14ac:dyDescent="0.25">
      <c r="B24" s="79" t="s">
        <v>33</v>
      </c>
      <c r="C24" s="69"/>
      <c r="D24" s="28" t="s">
        <v>34</v>
      </c>
      <c r="E24" s="69" t="s">
        <v>35</v>
      </c>
      <c r="F24" s="69"/>
      <c r="G24" s="69" t="s">
        <v>36</v>
      </c>
      <c r="H24" s="69"/>
      <c r="I24" s="69"/>
      <c r="J24" s="29" t="s">
        <v>37</v>
      </c>
    </row>
    <row r="25" spans="2:10" x14ac:dyDescent="0.25">
      <c r="B25" s="80"/>
      <c r="C25" s="68"/>
      <c r="D25" s="19"/>
      <c r="E25" s="68"/>
      <c r="F25" s="68"/>
      <c r="G25" s="70"/>
      <c r="H25" s="70"/>
      <c r="I25" s="70"/>
      <c r="J25" s="20"/>
    </row>
    <row r="26" spans="2:10" ht="15.75" thickBot="1" x14ac:dyDescent="0.3">
      <c r="B26" s="76"/>
      <c r="C26" s="77"/>
      <c r="D26" s="21"/>
      <c r="E26" s="77"/>
      <c r="F26" s="77"/>
      <c r="G26" s="78"/>
      <c r="H26" s="78"/>
      <c r="I26" s="78"/>
      <c r="J26" s="22"/>
    </row>
    <row r="27" spans="2:10" x14ac:dyDescent="0.25">
      <c r="B27" s="13"/>
      <c r="C27" s="12"/>
      <c r="D27" s="6"/>
      <c r="E27" s="12"/>
      <c r="F27" s="14"/>
      <c r="G27" s="15"/>
      <c r="H27" s="16"/>
      <c r="I27" s="16"/>
    </row>
    <row r="28" spans="2:10" x14ac:dyDescent="0.25">
      <c r="B28" s="63" t="s">
        <v>38</v>
      </c>
      <c r="C28" s="63"/>
      <c r="D28" s="63"/>
      <c r="E28" s="3"/>
    </row>
    <row r="29" spans="2:10" x14ac:dyDescent="0.25">
      <c r="B29" s="62"/>
      <c r="C29" s="62"/>
      <c r="D29" s="62"/>
      <c r="E29" s="11"/>
    </row>
    <row r="30" spans="2:10" x14ac:dyDescent="0.25">
      <c r="B30" s="30"/>
      <c r="C30" s="30"/>
      <c r="D30" s="30"/>
      <c r="E30" s="11"/>
    </row>
    <row r="31" spans="2:10" x14ac:dyDescent="0.25">
      <c r="B31" s="30"/>
      <c r="C31" s="30"/>
      <c r="D31" s="30"/>
      <c r="E31" s="11"/>
    </row>
  </sheetData>
  <mergeCells count="35">
    <mergeCell ref="E26:F26"/>
    <mergeCell ref="G26:I26"/>
    <mergeCell ref="B24:C24"/>
    <mergeCell ref="B25:C25"/>
    <mergeCell ref="E24:F24"/>
    <mergeCell ref="B29:D29"/>
    <mergeCell ref="B28:D28"/>
    <mergeCell ref="B12:J12"/>
    <mergeCell ref="B5:C5"/>
    <mergeCell ref="D6:J6"/>
    <mergeCell ref="D8:J8"/>
    <mergeCell ref="D5:J5"/>
    <mergeCell ref="B11:J11"/>
    <mergeCell ref="B7:C7"/>
    <mergeCell ref="E25:F25"/>
    <mergeCell ref="G24:I24"/>
    <mergeCell ref="G25:I25"/>
    <mergeCell ref="B21:J21"/>
    <mergeCell ref="C22:J22"/>
    <mergeCell ref="C23:J23"/>
    <mergeCell ref="B26:C26"/>
    <mergeCell ref="B2:C2"/>
    <mergeCell ref="D2:J2"/>
    <mergeCell ref="B1:C1"/>
    <mergeCell ref="F4:G4"/>
    <mergeCell ref="I4:J4"/>
    <mergeCell ref="B4:C4"/>
    <mergeCell ref="B6:C6"/>
    <mergeCell ref="B8:C8"/>
    <mergeCell ref="I10:J10"/>
    <mergeCell ref="F7:J7"/>
    <mergeCell ref="B9:C9"/>
    <mergeCell ref="D9:J9"/>
    <mergeCell ref="B10:C10"/>
    <mergeCell ref="F10:G10"/>
  </mergeCells>
  <phoneticPr fontId="20"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2025-10-07T06:04:46Z</dcterms:modified>
</cp:coreProperties>
</file>