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GDPR\Nová složka\"/>
    </mc:Choice>
  </mc:AlternateContent>
  <xr:revisionPtr revIDLastSave="0" documentId="8_{67DC9A30-1D8F-4C9A-AF30-E6D6BCC21C25}" xr6:coauthVersionLast="47" xr6:coauthVersionMax="47" xr10:uidLastSave="{00000000-0000-0000-0000-000000000000}"/>
  <bookViews>
    <workbookView xWindow="2868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6" i="1" l="1"/>
  <c r="I26" i="1" s="1"/>
  <c r="J26" i="1" s="1"/>
  <c r="H22" i="1" l="1"/>
  <c r="I22" i="1" s="1"/>
  <c r="J22" i="1" s="1"/>
  <c r="H21" i="1"/>
  <c r="I21" i="1" s="1"/>
  <c r="J21" i="1" s="1"/>
  <c r="H20" i="1"/>
  <c r="I20" i="1" s="1"/>
  <c r="J20" i="1" s="1"/>
  <c r="H27" i="1" l="1"/>
  <c r="I27" i="1" s="1"/>
  <c r="J27" i="1" s="1"/>
  <c r="H25" i="1"/>
  <c r="I25" i="1" s="1"/>
  <c r="J25" i="1" s="1"/>
  <c r="H24" i="1"/>
  <c r="I24" i="1" s="1"/>
  <c r="J24" i="1" s="1"/>
  <c r="H23" i="1"/>
  <c r="I23" i="1" s="1"/>
  <c r="J23" i="1" s="1"/>
  <c r="H19" i="1"/>
  <c r="I19" i="1" s="1"/>
  <c r="J19" i="1" s="1"/>
  <c r="H18" i="1"/>
  <c r="I18" i="1" s="1"/>
  <c r="J18" i="1" s="1"/>
  <c r="H17" i="1"/>
  <c r="I17" i="1" s="1"/>
  <c r="J17" i="1" s="1"/>
  <c r="H16" i="1"/>
  <c r="I16" i="1" s="1"/>
  <c r="J16" i="1" s="1"/>
  <c r="H15" i="1"/>
  <c r="I15" i="1" s="1"/>
  <c r="J15" i="1" s="1"/>
  <c r="J28" i="1" l="1"/>
  <c r="I28" i="1"/>
  <c r="H28" i="1"/>
</calcChain>
</file>

<file path=xl/sharedStrings.xml><?xml version="1.0" encoding="utf-8"?>
<sst xmlns="http://schemas.openxmlformats.org/spreadsheetml/2006/main" count="85" uniqueCount="66">
  <si>
    <t>Poř.</t>
  </si>
  <si>
    <t>Počet kusů</t>
  </si>
  <si>
    <t>Nabídková cena bez DPH</t>
  </si>
  <si>
    <t>DPH</t>
  </si>
  <si>
    <t>Nabídková cena s DPH</t>
  </si>
  <si>
    <t>Jednotková cena bez DPH</t>
  </si>
  <si>
    <t>Položka-typ</t>
  </si>
  <si>
    <t>Položka-popis</t>
  </si>
  <si>
    <t>Celkem</t>
  </si>
  <si>
    <t>Typ / výrobce</t>
  </si>
  <si>
    <t>Nabídka - Položkový rozpočet</t>
  </si>
  <si>
    <t>IČO:</t>
  </si>
  <si>
    <t>DIČ:</t>
  </si>
  <si>
    <t>OBJEDNATEL:</t>
  </si>
  <si>
    <t>FAKTURAČNÍ ADRESA:</t>
  </si>
  <si>
    <t>MÍSTO DODÁNÍ:</t>
  </si>
  <si>
    <t>DATOVÁ SCHRÁNKA:</t>
  </si>
  <si>
    <t>KONTAKTNÍ OSOBY:</t>
  </si>
  <si>
    <t>DODAVATEL:</t>
  </si>
  <si>
    <t>ZAKÁZKA:</t>
  </si>
  <si>
    <t>ČÁST:</t>
  </si>
  <si>
    <t>E-MAIL:</t>
  </si>
  <si>
    <t>DNS:</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</si>
  <si>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</si>
  <si>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</si>
  <si>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</si>
  <si>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</si>
  <si>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</si>
  <si>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</si>
  <si>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</si>
  <si>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</si>
  <si>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</si>
  <si>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</si>
  <si>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t>
  </si>
  <si>
    <t>Základní škola a Mateřská škola Prameny, Karviná, p.o.</t>
  </si>
  <si>
    <t xml:space="preserve">72035480      </t>
  </si>
  <si>
    <t xml:space="preserve"> CZ72035480      </t>
  </si>
  <si>
    <t xml:space="preserve">Prameny 838/10, 734 01 Karviná-Ráj </t>
  </si>
  <si>
    <t>d2cfy8p</t>
  </si>
  <si>
    <t>prameny@volny.cz</t>
  </si>
  <si>
    <t xml:space="preserve">telefon 596 312 179    </t>
  </si>
  <si>
    <t>alternativa</t>
  </si>
  <si>
    <t>HP Laser MFP 135w</t>
  </si>
  <si>
    <t>černá</t>
  </si>
  <si>
    <t xml:space="preserve">Canon LBP113w </t>
  </si>
  <si>
    <t>Epson L3211</t>
  </si>
  <si>
    <t xml:space="preserve">HP Color Laser MFP 178mw </t>
  </si>
  <si>
    <t>Laser Jet Pro MFP - M130nw</t>
  </si>
  <si>
    <t>HP Laser Jet P1102</t>
  </si>
  <si>
    <t xml:space="preserve">Laser Jet P 1505n </t>
  </si>
  <si>
    <t>Konika Minolta , bizhub c 258</t>
  </si>
  <si>
    <t>HP CF244A černá</t>
  </si>
  <si>
    <t>Epson WF C5710D</t>
  </si>
  <si>
    <t>Epson T9441 černá</t>
  </si>
  <si>
    <t>černá + celá serie barev MultiPack EPSON 103</t>
  </si>
  <si>
    <t xml:space="preserve"> HP W2070A černá</t>
  </si>
  <si>
    <t xml:space="preserve"> HP W2070A červená </t>
  </si>
  <si>
    <t>HP W2072A  žlutá</t>
  </si>
  <si>
    <t>HP W2071A modrá</t>
  </si>
  <si>
    <t>CF217A černá</t>
  </si>
  <si>
    <t>CE285A černá</t>
  </si>
  <si>
    <t>TN-324 černá</t>
  </si>
  <si>
    <t>TN-324 Modrá</t>
  </si>
  <si>
    <t>HP CB436A černá</t>
  </si>
  <si>
    <t>Dynamický nákupní systém pro ICT 2024-2028</t>
  </si>
  <si>
    <t>Nákup spotřebního materiálu 55/2025 Prameny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</si>
</sst>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2"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u/>
      <sz val="11"/>
      <color theme="10"/>
      <name val="Calibri"/>
      <family val="2"/>
      <charset val="238"/>
      <scheme val="minor"/>
    </font>
    <font>
      <sz val="10"/>
      <color rgb="FF000000"/>
      <name val="Calibri"/>
      <family val="2"/>
      <charset val="238"/>
    </font>
    <font>
      <b/>
      <sz val="10"/>
      <color rgb="FFC00000"/>
      <name val="Calibri"/>
      <family val="2"/>
      <charset val="238"/>
      <scheme val="minor"/>
    </font>
    <font>
      <b/>
      <sz val="10"/>
      <color rgb="FF0070C0"/>
      <name val="Calibri"/>
      <family val="2"/>
      <charset val="238"/>
      <scheme val="minor"/>
    </font>
    <font>
      <sz val="10"/>
      <color rgb="FF000000"/>
      <name val="Calibri"/>
    </font>
    <font>
      <sz val="10"/>
      <color rgb="FF000000"/>
      <name val="Calibri"/>
      <family val="2"/>
    </font>
  </fonts>
  <fills count="6">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
      <patternFill patternType="solid">
        <fgColor theme="5" tint="0.59999389629810485"/>
        <bgColor indexed="64"/>
      </patternFill>
    </fill>
  </fills>
  <borders count="24">
    <border>
      <left/>
      <right/>
      <top/>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medium">
        <color theme="1" tint="0.499984740745262"/>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9BC2E6"/>
      </top>
      <bottom style="thin">
        <color rgb="FF9BC2E6"/>
      </bottom>
      <diagonal/>
    </border>
  </borders>
  <cellStyleXfs count="7">
    <xf numFmtId="0" fontId="0" fillId="0" borderId="0"/>
    <xf numFmtId="0" fontId="1" fillId="2" borderId="0" applyNumberFormat="0" applyBorder="0" applyAlignment="0" applyProtection="0"/>
    <xf numFmtId="0" fontId="1" fillId="3" borderId="0" applyNumberFormat="0" applyBorder="0" applyAlignment="0" applyProtection="0"/>
    <xf numFmtId="0" fontId="16"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87">
    <xf numFmtId="0" fontId="0" fillId="0" borderId="0" xfId="0"/>
    <xf numFmtId="0" fontId="0" fillId="0" borderId="0" xfId="0"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vertical="center" wrapText="1"/>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1" fillId="0" borderId="0" xfId="0" applyFont="1" applyBorder="1"/>
    <xf numFmtId="0" fontId="9" fillId="0" borderId="0" xfId="0" applyFont="1" applyBorder="1" applyAlignment="1"/>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2" fillId="0" borderId="0" xfId="0" applyNumberFormat="1" applyFont="1" applyFill="1" applyBorder="1"/>
    <xf numFmtId="44" fontId="13" fillId="0" borderId="0" xfId="0" applyNumberFormat="1" applyFont="1" applyFill="1" applyBorder="1"/>
    <xf numFmtId="0" fontId="8" fillId="0" borderId="0" xfId="0" applyFont="1" applyBorder="1" applyAlignment="1">
      <alignment horizontal="right"/>
    </xf>
    <xf numFmtId="0" fontId="14" fillId="0" borderId="0" xfId="0" applyFont="1" applyBorder="1"/>
    <xf numFmtId="0" fontId="3" fillId="0" borderId="0" xfId="0" applyFont="1" applyFill="1" applyBorder="1" applyAlignment="1">
      <alignment horizontal="center" vertical="top" wrapText="1"/>
    </xf>
    <xf numFmtId="0" fontId="5" fillId="0" borderId="0" xfId="0" applyFont="1" applyBorder="1" applyAlignment="1">
      <alignment horizontal="center"/>
    </xf>
    <xf numFmtId="0" fontId="0" fillId="0" borderId="0" xfId="0" applyBorder="1"/>
    <xf numFmtId="0" fontId="2" fillId="0" borderId="0" xfId="0" applyFont="1" applyBorder="1"/>
    <xf numFmtId="0" fontId="2" fillId="0" borderId="0" xfId="0" applyFont="1" applyBorder="1" applyAlignment="1">
      <alignment wrapText="1"/>
    </xf>
    <xf numFmtId="0" fontId="2" fillId="3" borderId="4" xfId="2" applyFont="1" applyBorder="1" applyAlignment="1">
      <alignment horizontal="center" vertical="center"/>
    </xf>
    <xf numFmtId="0" fontId="2" fillId="3" borderId="4" xfId="2" applyFont="1" applyBorder="1" applyAlignment="1">
      <alignment horizontal="center"/>
    </xf>
    <xf numFmtId="0" fontId="14" fillId="0" borderId="5" xfId="0" applyFont="1" applyBorder="1"/>
    <xf numFmtId="0" fontId="10" fillId="3" borderId="7" xfId="2" applyFont="1" applyBorder="1"/>
    <xf numFmtId="0" fontId="11" fillId="3" borderId="8" xfId="2" applyFont="1" applyBorder="1"/>
    <xf numFmtId="0" fontId="10" fillId="3" borderId="10" xfId="2" applyFont="1" applyBorder="1"/>
    <xf numFmtId="0" fontId="11" fillId="3" borderId="11" xfId="2" applyFont="1" applyBorder="1"/>
    <xf numFmtId="0" fontId="9" fillId="0" borderId="13" xfId="0" applyFont="1" applyBorder="1" applyAlignment="1"/>
    <xf numFmtId="0" fontId="8" fillId="0" borderId="13" xfId="0" applyFont="1" applyBorder="1" applyAlignment="1">
      <alignment horizontal="right"/>
    </xf>
    <xf numFmtId="0" fontId="9" fillId="3" borderId="21" xfId="2" applyFont="1" applyBorder="1" applyAlignment="1"/>
    <xf numFmtId="0" fontId="3" fillId="0" borderId="21" xfId="0" applyFont="1" applyBorder="1" applyAlignment="1">
      <alignment horizontal="right"/>
    </xf>
    <xf numFmtId="0" fontId="17" fillId="0" borderId="23" xfId="0" applyFont="1" applyFill="1" applyBorder="1"/>
    <xf numFmtId="0" fontId="17" fillId="0" borderId="23" xfId="0" applyFont="1" applyFill="1" applyBorder="1" applyAlignment="1">
      <alignment wrapText="1"/>
    </xf>
    <xf numFmtId="1" fontId="17" fillId="0" borderId="23" xfId="6" applyNumberFormat="1" applyFont="1" applyFill="1" applyBorder="1" applyAlignment="1">
      <alignment horizontal="center"/>
    </xf>
    <xf numFmtId="0" fontId="3" fillId="0" borderId="0" xfId="0" applyFont="1" applyFill="1" applyBorder="1" applyAlignment="1">
      <alignment wrapText="1"/>
    </xf>
    <xf numFmtId="44" fontId="3" fillId="0" borderId="0" xfId="1" applyNumberFormat="1" applyFont="1" applyFill="1" applyBorder="1" applyAlignment="1">
      <alignment vertical="top"/>
    </xf>
    <xf numFmtId="44" fontId="4" fillId="0" borderId="0" xfId="1" applyNumberFormat="1" applyFont="1" applyFill="1" applyBorder="1" applyAlignment="1">
      <alignment vertical="top"/>
    </xf>
    <xf numFmtId="0" fontId="3" fillId="0" borderId="0" xfId="0" applyFont="1" applyBorder="1"/>
    <xf numFmtId="0" fontId="3" fillId="0" borderId="0" xfId="0" applyFont="1" applyFill="1" applyBorder="1"/>
    <xf numFmtId="0" fontId="3" fillId="0" borderId="0" xfId="0" applyFont="1" applyFill="1" applyBorder="1" applyAlignment="1">
      <alignment horizontal="center" vertical="center"/>
    </xf>
    <xf numFmtId="44" fontId="18" fillId="0" borderId="0" xfId="0" applyNumberFormat="1" applyFont="1" applyFill="1" applyBorder="1"/>
    <xf numFmtId="44" fontId="19" fillId="5" borderId="0" xfId="0" applyNumberFormat="1" applyFont="1" applyFill="1" applyBorder="1" applyAlignment="1">
      <alignment wrapText="1"/>
    </xf>
    <xf numFmtId="1" fontId="20" fillId="0" borderId="0" xfId="6" applyNumberFormat="1" applyFont="1" applyFill="1" applyBorder="1" applyAlignment="1">
      <alignment horizontal="center" vertical="top" wrapText="1"/>
    </xf>
    <xf numFmtId="0" fontId="21" fillId="0" borderId="23" xfId="0" applyFont="1" applyFill="1" applyBorder="1" applyAlignment="1">
      <alignment vertical="top"/>
    </xf>
    <xf numFmtId="0" fontId="21" fillId="0" borderId="23" xfId="0" applyFont="1" applyFill="1" applyBorder="1" applyAlignment="1">
      <alignment wrapText="1"/>
    </xf>
    <xf numFmtId="1" fontId="21" fillId="0" borderId="0" xfId="6" applyNumberFormat="1" applyFont="1" applyFill="1" applyBorder="1" applyAlignment="1">
      <alignment horizontal="center" vertical="top" wrapText="1"/>
    </xf>
    <xf numFmtId="1" fontId="20" fillId="0" borderId="23" xfId="6" applyNumberFormat="1" applyFont="1" applyFill="1" applyBorder="1" applyAlignment="1">
      <alignment horizontal="center" vertical="top" wrapText="1"/>
    </xf>
    <xf numFmtId="1" fontId="17" fillId="0" borderId="0" xfId="6" applyNumberFormat="1" applyFont="1" applyFill="1" applyBorder="1" applyAlignment="1">
      <alignment horizontal="center" vertical="top" wrapText="1"/>
    </xf>
    <xf numFmtId="0" fontId="10" fillId="3" borderId="10" xfId="2" applyFont="1" applyBorder="1" applyAlignment="1">
      <alignment horizontal="left"/>
    </xf>
    <xf numFmtId="0" fontId="10" fillId="3" borderId="10" xfId="2" applyFont="1" applyBorder="1" applyAlignment="1">
      <alignment horizontal="left" wrapText="1"/>
    </xf>
    <xf numFmtId="0" fontId="14" fillId="0" borderId="6" xfId="0" applyFont="1" applyBorder="1" applyAlignment="1">
      <alignment horizontal="left"/>
    </xf>
    <xf numFmtId="0" fontId="14" fillId="0" borderId="0" xfId="0" applyFont="1" applyBorder="1" applyAlignment="1">
      <alignment horizontal="left"/>
    </xf>
    <xf numFmtId="0" fontId="10" fillId="3" borderId="4" xfId="2" applyFont="1" applyBorder="1" applyAlignment="1">
      <alignment horizontal="left"/>
    </xf>
    <xf numFmtId="0" fontId="10" fillId="3" borderId="7" xfId="2" applyFont="1" applyBorder="1" applyAlignment="1">
      <alignment horizontal="left"/>
    </xf>
    <xf numFmtId="0" fontId="5" fillId="0" borderId="0" xfId="0" applyFont="1" applyBorder="1" applyAlignment="1">
      <alignment horizontal="center"/>
    </xf>
    <xf numFmtId="0" fontId="7" fillId="0" borderId="0" xfId="0" applyFont="1" applyBorder="1" applyAlignment="1">
      <alignment horizontal="left"/>
    </xf>
    <xf numFmtId="0" fontId="2" fillId="0" borderId="0" xfId="0" applyFont="1" applyBorder="1" applyAlignment="1">
      <alignment horizontal="center"/>
    </xf>
    <xf numFmtId="0" fontId="3" fillId="0" borderId="15" xfId="0" applyFont="1" applyBorder="1" applyAlignment="1">
      <alignment horizontal="right"/>
    </xf>
    <xf numFmtId="0" fontId="3" fillId="0" borderId="0" xfId="0" applyFont="1" applyBorder="1" applyAlignment="1">
      <alignment horizontal="right"/>
    </xf>
    <xf numFmtId="0" fontId="11" fillId="0" borderId="0" xfId="0" applyFont="1" applyBorder="1" applyAlignment="1">
      <alignment horizontal="left"/>
    </xf>
    <xf numFmtId="0" fontId="11" fillId="0" borderId="16" xfId="0" applyFont="1" applyBorder="1" applyAlignment="1">
      <alignment horizontal="left"/>
    </xf>
    <xf numFmtId="3" fontId="11" fillId="0" borderId="18" xfId="0" applyNumberFormat="1" applyFont="1" applyBorder="1" applyAlignment="1">
      <alignment horizontal="left"/>
    </xf>
    <xf numFmtId="0" fontId="11" fillId="0" borderId="18" xfId="0" applyFont="1" applyBorder="1" applyAlignment="1">
      <alignment horizontal="left"/>
    </xf>
    <xf numFmtId="0" fontId="11" fillId="0" borderId="19" xfId="0" applyFont="1" applyBorder="1" applyAlignment="1">
      <alignment horizontal="left"/>
    </xf>
    <xf numFmtId="0" fontId="0" fillId="0" borderId="0" xfId="0" applyBorder="1" applyAlignment="1">
      <alignment horizontal="center"/>
    </xf>
    <xf numFmtId="0" fontId="10" fillId="3" borderId="7" xfId="2" applyFont="1" applyBorder="1" applyAlignment="1">
      <alignment horizontal="left" wrapText="1"/>
    </xf>
    <xf numFmtId="0" fontId="15" fillId="4" borderId="1" xfId="0" applyFont="1" applyFill="1" applyBorder="1" applyAlignment="1">
      <alignment horizontal="center"/>
    </xf>
    <xf numFmtId="0" fontId="15" fillId="4" borderId="2" xfId="0" applyFont="1" applyFill="1" applyBorder="1" applyAlignment="1">
      <alignment horizontal="center"/>
    </xf>
    <xf numFmtId="0" fontId="15" fillId="4" borderId="3" xfId="0" applyFont="1" applyFill="1" applyBorder="1" applyAlignment="1">
      <alignment horizontal="center"/>
    </xf>
    <xf numFmtId="0" fontId="0" fillId="0" borderId="0" xfId="0" applyFont="1" applyBorder="1" applyAlignment="1">
      <alignment horizontal="left"/>
    </xf>
    <xf numFmtId="0" fontId="0" fillId="0" borderId="5" xfId="0" applyFont="1" applyBorder="1" applyAlignment="1">
      <alignment horizontal="left"/>
    </xf>
    <xf numFmtId="0" fontId="10" fillId="3" borderId="9" xfId="2" applyFont="1" applyBorder="1" applyAlignment="1">
      <alignment horizontal="left"/>
    </xf>
    <xf numFmtId="0" fontId="9" fillId="0" borderId="0" xfId="0" applyFont="1" applyBorder="1" applyAlignment="1">
      <alignment horizontal="left"/>
    </xf>
    <xf numFmtId="49" fontId="11" fillId="0" borderId="13" xfId="0" applyNumberFormat="1" applyFont="1" applyBorder="1" applyAlignment="1">
      <alignment horizontal="left"/>
    </xf>
    <xf numFmtId="49" fontId="11" fillId="0" borderId="14" xfId="0" applyNumberFormat="1" applyFont="1" applyBorder="1" applyAlignment="1">
      <alignment horizontal="left"/>
    </xf>
    <xf numFmtId="49" fontId="9" fillId="3" borderId="21" xfId="2" applyNumberFormat="1" applyFont="1" applyBorder="1" applyAlignment="1">
      <alignment horizontal="left"/>
    </xf>
    <xf numFmtId="49" fontId="9" fillId="3" borderId="22" xfId="2" applyNumberFormat="1" applyFont="1" applyBorder="1" applyAlignment="1">
      <alignment horizontal="left"/>
    </xf>
    <xf numFmtId="0" fontId="16" fillId="0" borderId="0" xfId="3" applyBorder="1" applyAlignment="1">
      <alignment horizontal="left"/>
    </xf>
    <xf numFmtId="0" fontId="0" fillId="0" borderId="0" xfId="0" applyBorder="1" applyAlignment="1">
      <alignment horizontal="right"/>
    </xf>
    <xf numFmtId="0" fontId="0" fillId="0" borderId="0" xfId="0" applyBorder="1" applyAlignment="1">
      <alignment horizontal="left"/>
    </xf>
    <xf numFmtId="0" fontId="3" fillId="0" borderId="20" xfId="0" applyFont="1" applyBorder="1" applyAlignment="1">
      <alignment horizontal="right"/>
    </xf>
    <xf numFmtId="0" fontId="3" fillId="0" borderId="21" xfId="0" applyFont="1" applyBorder="1" applyAlignment="1">
      <alignment horizontal="right"/>
    </xf>
    <xf numFmtId="0" fontId="3" fillId="0" borderId="12" xfId="0" applyFont="1" applyBorder="1" applyAlignment="1">
      <alignment horizontal="right"/>
    </xf>
    <xf numFmtId="0" fontId="3" fillId="0" borderId="13" xfId="0" applyFont="1" applyBorder="1" applyAlignment="1">
      <alignment horizontal="right"/>
    </xf>
    <xf numFmtId="0" fontId="3" fillId="0" borderId="17" xfId="0" applyFont="1" applyBorder="1" applyAlignment="1">
      <alignment horizontal="right"/>
    </xf>
    <xf numFmtId="0" fontId="3" fillId="0" borderId="18" xfId="0" applyFont="1" applyBorder="1" applyAlignment="1">
      <alignment horizontal="right"/>
    </xf>
  </cellXfs>
  <cellStyles count="7">
    <cellStyle name="40 % – Zvýraznění 2" xfId="2" builtinId="35"/>
    <cellStyle name="40 % – Zvýraznění 6" xfId="1" builtinId="51"/>
    <cellStyle name="Hypertextový odkaz" xfId="3" builtinId="8"/>
    <cellStyle name="Měna" xfId="6" builtinId="4"/>
    <cellStyle name="Měna 2" xfId="5" xr:uid="{00000000-0005-0000-0000-000004000000}"/>
    <cellStyle name="Měna 3" xfId="4" xr:uid="{00000000-0005-0000-0000-000005000000}"/>
    <cellStyle name="Normální" xfId="0" builtinId="0"/>
  </cellStyles>
  <dxfs count="20">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family val="2"/>
        <charset val="238"/>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border diagonalUp="0" diagonalDown="0" outline="0">
        <left/>
        <right/>
        <top/>
        <bottom/>
      </border>
    </dxf>
    <dxf>
      <font>
        <b/>
        <i val="0"/>
        <strike val="0"/>
        <condense val="0"/>
        <extend val="0"/>
        <outline val="0"/>
        <shadow val="0"/>
        <u val="none"/>
        <vertAlign val="baseline"/>
        <sz val="10"/>
        <color theme="1"/>
        <name val="Calibri"/>
        <family val="2"/>
        <charset val="238"/>
        <scheme val="minor"/>
      </font>
      <numFmt numFmtId="34" formatCode="_-* #,##0.00\ &quot;Kč&quot;_-;\-* #,##0.00\ &quot;Kč&quot;_-;_-* &quot;-&quot;??\ &quot;Kč&quot;_-;_-@_-"/>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charset val="238"/>
        <scheme val="minor"/>
      </font>
      <numFmt numFmtId="34" formatCode="_-* #,##0.00\ &quot;Kč&quot;_-;\-* #,##0.00\ &quot;Kč&quot;_-;_-* &quot;-&quot;??\ &quot;Kč&quot;_-;_-@_-"/>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charset val="238"/>
        <scheme val="minor"/>
      </font>
      <numFmt numFmtId="34" formatCode="_-* #,##0.00\ &quot;Kč&quot;_-;\-* #,##0.00\ &quot;Kč&quot;_-;_-* &quot;-&quot;??\ &quot;Kč&quot;_-;_-@_-"/>
      <fill>
        <patternFill patternType="none">
          <fgColor indexed="64"/>
          <bgColor indexed="65"/>
        </patternFill>
      </fill>
      <alignment horizontal="general" vertical="top" textRotation="0" wrapText="0" indent="0" justifyLastLine="0" shrinkToFit="0" readingOrder="0"/>
    </dxf>
    <dxf>
      <font>
        <b/>
        <strike val="0"/>
        <outline val="0"/>
        <shadow val="0"/>
        <u val="none"/>
        <vertAlign val="baseline"/>
        <sz val="10"/>
        <color rgb="FF0070C0"/>
        <name val="Calibri"/>
        <family val="2"/>
        <charset val="238"/>
        <scheme val="minor"/>
      </font>
      <numFmt numFmtId="34" formatCode="_-* #,##0.00\ &quot;Kč&quot;_-;\-* #,##0.00\ &quot;Kč&quot;_-;_-* &quot;-&quot;??\ &quot;Kč&quot;_-;_-@_-"/>
      <fill>
        <patternFill>
          <fgColor indexed="64"/>
          <bgColor theme="5" tint="0.59999389629810485"/>
        </patternFill>
      </fill>
      <alignment horizontal="general" vertical="bottom" textRotation="0" wrapText="1" indent="0" justifyLastLine="0" shrinkToFit="0" readingOrder="0"/>
    </dxf>
    <dxf>
      <font>
        <strike val="0"/>
        <outline val="0"/>
        <shadow val="0"/>
        <u val="none"/>
        <vertAlign val="baseline"/>
        <sz val="10"/>
        <color rgb="FF000000"/>
        <name val="Calibri"/>
        <scheme val="none"/>
      </font>
      <numFmt numFmtId="1" formatCode="0"/>
      <fill>
        <patternFill patternType="none">
          <fgColor indexed="64"/>
          <bgColor indexed="65"/>
        </patternFill>
      </fill>
      <alignment horizontal="center" vertical="top" textRotation="0" wrapText="1" indent="0" justifyLastLine="0" shrinkToFit="0" readingOrder="0"/>
    </dxf>
    <dxf>
      <font>
        <sz val="10"/>
        <color rgb="FF000000"/>
      </font>
      <fill>
        <patternFill patternType="none">
          <fgColor indexed="64"/>
          <bgColor indexed="65"/>
        </patternFill>
      </fill>
      <alignment horizontal="general" vertical="bottom" textRotation="0" wrapText="1" indent="0" justifyLastLine="0" shrinkToFit="0" readingOrder="0"/>
      <border diagonalUp="0" diagonalDown="0">
        <left/>
        <right/>
        <top style="thin">
          <color rgb="FF9BC2E6"/>
        </top>
        <bottom style="thin">
          <color rgb="FF9BC2E6"/>
        </bottom>
        <vertical/>
        <horizontal/>
      </border>
    </dxf>
    <dxf>
      <font>
        <strike val="0"/>
        <outline val="0"/>
        <shadow val="0"/>
        <u val="none"/>
        <vertAlign val="baseline"/>
        <sz val="10"/>
        <color rgb="FF000000"/>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rgb="FF9BC2E6"/>
        </top>
        <bottom style="thin">
          <color rgb="FF9BC2E6"/>
        </bottom>
        <vertical/>
        <horizontal/>
      </border>
    </dxf>
    <dxf>
      <font>
        <strike val="0"/>
        <outline val="0"/>
        <shadow val="0"/>
        <u val="none"/>
        <vertAlign val="baseline"/>
        <sz val="10"/>
        <color rgb="FF000000"/>
        <name val="Calibri"/>
        <scheme val="none"/>
      </font>
      <fill>
        <patternFill patternType="none">
          <fgColor indexed="64"/>
          <bgColor indexed="65"/>
        </patternFill>
      </fill>
      <alignment horizontal="general" vertical="top" textRotation="0" wrapText="0" indent="0" justifyLastLine="0" shrinkToFit="0" readingOrder="0"/>
      <border diagonalUp="0" diagonalDown="0" outline="0">
        <left/>
        <right/>
        <top style="thin">
          <color rgb="FF9BC2E6"/>
        </top>
        <bottom style="thin">
          <color rgb="FF9BC2E6"/>
        </bottom>
      </border>
    </dxf>
    <dxf>
      <font>
        <b val="0"/>
        <strike val="0"/>
        <outline val="0"/>
        <shadow val="0"/>
        <u val="none"/>
        <vertAlign val="baseline"/>
        <sz val="10"/>
        <name val="Calibri"/>
        <scheme val="minor"/>
      </font>
      <numFmt numFmtId="0" formatCode="General"/>
      <fill>
        <patternFill patternType="none">
          <fgColor indexed="64"/>
          <bgColor indexed="65"/>
        </patternFill>
      </fill>
      <alignment horizontal="center" vertical="top" textRotation="0" wrapText="1" indent="0" justifyLastLine="0" shrinkToFit="0" readingOrder="0"/>
    </dxf>
    <dxf>
      <font>
        <strike val="0"/>
        <outline val="0"/>
        <shadow val="0"/>
        <u val="none"/>
        <vertAlign val="baseline"/>
        <sz val="10"/>
        <name val="Calibri"/>
        <scheme val="minor"/>
      </font>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44</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r>
            <a:rPr lang="cs-CZ" sz="1000">
              <a:solidFill>
                <a:schemeClr val="dk1"/>
              </a:solidFill>
              <a:effectLst/>
              <a:latin typeface="+mn-lt"/>
              <a:ea typeface="+mn-ea"/>
              <a:cs typeface="+mn-cs"/>
            </a:rPr>
            <a:t>5. Dodavatel se zavazuje poskytnout objednateli dodávku zboží v právním rámci náhradního plnění až do té výše, kterou dodavatel uvedl ve své nabídce, a to v případě, že dodavatel má zájem poskytnout náhradní plnění.</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dodavatel neposkytne náhradní plnění dle čl. II odst. 5, je povinen zaplatit smluvní pokutu ve výši 15 % z částky přislíbeného náhradního plnění.</a:t>
          </a:r>
        </a:p>
        <a:p>
          <a:r>
            <a:rPr lang="cs-CZ" sz="1000">
              <a:solidFill>
                <a:schemeClr val="dk1"/>
              </a:solidFill>
              <a:effectLst/>
              <a:latin typeface="+mn-lt"/>
              <a:ea typeface="+mn-ea"/>
              <a:cs typeface="+mn-cs"/>
            </a:rPr>
            <a:t>4.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5.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4:J28" totalsRowCount="1" headerRowDxfId="19" totalsRowDxfId="18">
  <sortState xmlns:xlrd2="http://schemas.microsoft.com/office/spreadsheetml/2017/richdata2" ref="B6:J32">
    <sortCondition ref="C5:C32"/>
  </sortState>
  <tableColumns count="9">
    <tableColumn id="1" xr3:uid="{00000000-0010-0000-0000-000001000000}" name="Poř." totalsRowLabel="Celkem" dataDxfId="17" totalsRowDxfId="8"/>
    <tableColumn id="2" xr3:uid="{00000000-0010-0000-0000-000002000000}" name="Položka-typ" dataDxfId="16" totalsRowDxfId="7"/>
    <tableColumn id="3" xr3:uid="{00000000-0010-0000-0000-000003000000}" name="Položka-popis" dataDxfId="15" totalsRowDxfId="6"/>
    <tableColumn id="9" xr3:uid="{00000000-0010-0000-0000-000009000000}" name="Typ / výrobce" dataDxfId="14" totalsRowDxfId="5"/>
    <tableColumn id="4" xr3:uid="{00000000-0010-0000-0000-000004000000}" name="Počet kusů" dataDxfId="13" totalsRowDxfId="4" dataCellStyle="Měna"/>
    <tableColumn id="5" xr3:uid="{00000000-0010-0000-0000-000005000000}" name="Jednotková cena bez DPH" dataDxfId="12" totalsRowDxfId="3"/>
    <tableColumn id="6" xr3:uid="{00000000-0010-0000-0000-000006000000}" name="Nabídková cena bez DPH" totalsRowFunction="sum" dataDxfId="11" totalsRowDxfId="2" dataCellStyle="40 % – Zvýraznění 6">
      <calculatedColumnFormula>F15*G15</calculatedColumnFormula>
    </tableColumn>
    <tableColumn id="7" xr3:uid="{00000000-0010-0000-0000-000007000000}" name="DPH" totalsRowFunction="sum" dataDxfId="10" totalsRowDxfId="1" dataCellStyle="40 % – Zvýraznění 6">
      <calculatedColumnFormula>H15*0.21</calculatedColumnFormula>
    </tableColumn>
    <tableColumn id="8" xr3:uid="{00000000-0010-0000-0000-000008000000}" name="Nabídková cena s DPH" totalsRowFunction="sum" dataDxfId="9" totalsRowDxfId="0" dataCellStyle="40 % – Zvýraznění 6">
      <calculatedColumnFormula>I15+H15</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ameny@volny.cz" TargetMode="External"/><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40"/>
  <sheetViews>
    <sheetView showGridLines="0" tabSelected="1" zoomScaleNormal="100" workbookViewId="0">
      <selection activeCell="G15" sqref="G15:G28"/>
    </sheetView>
  </sheetViews>
  <sheetFormatPr defaultRowHeight="15" x14ac:dyDescent="0.25"/>
  <cols>
    <col min="1" max="1" width="2.42578125" style="18" customWidth="1"/>
    <col min="2" max="2" width="6.140625" style="18" customWidth="1"/>
    <col min="3" max="3" width="27.85546875" style="18" customWidth="1"/>
    <col min="4" max="4" width="52.28515625" style="18" customWidth="1"/>
    <col min="5" max="5" width="11.28515625" style="18" customWidth="1"/>
    <col min="6" max="6" width="8.5703125" style="18" customWidth="1"/>
    <col min="7" max="7" width="14" style="18" customWidth="1"/>
    <col min="8" max="8" width="13.42578125" style="18" customWidth="1"/>
    <col min="9" max="9" width="13.140625" style="18" customWidth="1"/>
    <col min="10" max="10" width="13.28515625" style="19" bestFit="1" customWidth="1"/>
    <col min="11" max="16384" width="9.140625" style="18"/>
  </cols>
  <sheetData>
    <row r="1" spans="2:11" x14ac:dyDescent="0.25">
      <c r="B1" s="59" t="s">
        <v>22</v>
      </c>
      <c r="C1" s="59"/>
      <c r="D1" s="8" t="s">
        <v>64</v>
      </c>
      <c r="E1" s="8"/>
      <c r="F1" s="8"/>
      <c r="G1" s="8"/>
      <c r="H1" s="8"/>
      <c r="I1" s="8"/>
      <c r="J1" s="8"/>
    </row>
    <row r="2" spans="2:11" x14ac:dyDescent="0.25">
      <c r="B2" s="59" t="s">
        <v>19</v>
      </c>
      <c r="C2" s="59"/>
      <c r="D2" s="73" t="s">
        <v>65</v>
      </c>
      <c r="E2" s="73"/>
      <c r="F2" s="73"/>
      <c r="G2" s="73"/>
      <c r="H2" s="73"/>
      <c r="I2" s="73"/>
      <c r="J2" s="73"/>
    </row>
    <row r="3" spans="2:11" x14ac:dyDescent="0.25">
      <c r="B3" s="59" t="s">
        <v>20</v>
      </c>
      <c r="C3" s="59"/>
      <c r="D3" s="73" t="s">
        <v>33</v>
      </c>
      <c r="E3" s="73"/>
      <c r="F3" s="73"/>
      <c r="G3" s="73"/>
      <c r="H3" s="73"/>
      <c r="I3" s="73"/>
      <c r="J3" s="73"/>
    </row>
    <row r="4" spans="2:11" x14ac:dyDescent="0.25">
      <c r="B4" s="5"/>
      <c r="C4" s="5"/>
      <c r="D4" s="6"/>
      <c r="E4" s="6"/>
      <c r="F4" s="6"/>
      <c r="G4" s="6"/>
      <c r="H4" s="6"/>
      <c r="I4" s="6"/>
      <c r="J4" s="6"/>
    </row>
    <row r="5" spans="2:11" x14ac:dyDescent="0.25">
      <c r="B5" s="83" t="s">
        <v>13</v>
      </c>
      <c r="C5" s="84"/>
      <c r="D5" s="28" t="s">
        <v>34</v>
      </c>
      <c r="E5" s="29" t="s">
        <v>11</v>
      </c>
      <c r="F5" s="74" t="s">
        <v>35</v>
      </c>
      <c r="G5" s="74"/>
      <c r="H5" s="29" t="s">
        <v>12</v>
      </c>
      <c r="I5" s="74" t="s">
        <v>36</v>
      </c>
      <c r="J5" s="75"/>
    </row>
    <row r="6" spans="2:11" x14ac:dyDescent="0.25">
      <c r="B6" s="58" t="s">
        <v>14</v>
      </c>
      <c r="C6" s="59"/>
      <c r="D6" s="60" t="s">
        <v>37</v>
      </c>
      <c r="E6" s="60"/>
      <c r="F6" s="60"/>
      <c r="G6" s="60"/>
      <c r="H6" s="60"/>
      <c r="I6" s="60"/>
      <c r="J6" s="61"/>
    </row>
    <row r="7" spans="2:11" x14ac:dyDescent="0.25">
      <c r="B7" s="58" t="s">
        <v>15</v>
      </c>
      <c r="C7" s="59"/>
      <c r="D7" s="60" t="s">
        <v>37</v>
      </c>
      <c r="E7" s="60"/>
      <c r="F7" s="60"/>
      <c r="G7" s="60"/>
      <c r="H7" s="60"/>
      <c r="I7" s="60"/>
      <c r="J7" s="61"/>
    </row>
    <row r="8" spans="2:11" x14ac:dyDescent="0.25">
      <c r="B8" s="58" t="s">
        <v>16</v>
      </c>
      <c r="C8" s="59"/>
      <c r="D8" s="7" t="s">
        <v>38</v>
      </c>
      <c r="E8" s="14" t="s">
        <v>21</v>
      </c>
      <c r="F8" s="78" t="s">
        <v>39</v>
      </c>
      <c r="G8" s="60"/>
      <c r="H8" s="60"/>
      <c r="I8" s="60"/>
      <c r="J8" s="61"/>
    </row>
    <row r="9" spans="2:11" x14ac:dyDescent="0.25">
      <c r="B9" s="85" t="s">
        <v>17</v>
      </c>
      <c r="C9" s="86"/>
      <c r="D9" s="62" t="s">
        <v>40</v>
      </c>
      <c r="E9" s="63"/>
      <c r="F9" s="63"/>
      <c r="G9" s="63"/>
      <c r="H9" s="63"/>
      <c r="I9" s="63"/>
      <c r="J9" s="64"/>
    </row>
    <row r="10" spans="2:11" x14ac:dyDescent="0.25">
      <c r="B10" s="79"/>
      <c r="C10" s="79"/>
      <c r="D10" s="80"/>
      <c r="E10" s="80"/>
      <c r="F10" s="80"/>
      <c r="G10" s="80"/>
      <c r="H10" s="80"/>
      <c r="I10" s="80"/>
      <c r="J10" s="80"/>
    </row>
    <row r="11" spans="2:11" x14ac:dyDescent="0.25">
      <c r="B11" s="81" t="s">
        <v>18</v>
      </c>
      <c r="C11" s="82"/>
      <c r="D11" s="30"/>
      <c r="E11" s="31" t="s">
        <v>11</v>
      </c>
      <c r="F11" s="76"/>
      <c r="G11" s="76"/>
      <c r="H11" s="31" t="s">
        <v>12</v>
      </c>
      <c r="I11" s="76"/>
      <c r="J11" s="77"/>
    </row>
    <row r="12" spans="2:11" x14ac:dyDescent="0.25">
      <c r="B12" s="65"/>
      <c r="C12" s="65"/>
      <c r="D12" s="65"/>
      <c r="E12" s="65"/>
      <c r="F12" s="65"/>
      <c r="G12" s="65"/>
      <c r="H12" s="65"/>
      <c r="I12" s="65"/>
      <c r="J12" s="65"/>
    </row>
    <row r="13" spans="2:11" x14ac:dyDescent="0.25">
      <c r="B13" s="57" t="s">
        <v>10</v>
      </c>
      <c r="C13" s="57"/>
      <c r="D13" s="57"/>
      <c r="E13" s="57"/>
      <c r="F13" s="57"/>
      <c r="G13" s="57"/>
      <c r="H13" s="57"/>
      <c r="I13" s="57"/>
      <c r="J13" s="57"/>
    </row>
    <row r="14" spans="2:11" s="19" customFormat="1" ht="26.25" x14ac:dyDescent="0.25">
      <c r="B14" s="2" t="s">
        <v>0</v>
      </c>
      <c r="C14" s="2" t="s">
        <v>6</v>
      </c>
      <c r="D14" s="2" t="s">
        <v>7</v>
      </c>
      <c r="E14" s="2" t="s">
        <v>9</v>
      </c>
      <c r="F14" s="3" t="s">
        <v>1</v>
      </c>
      <c r="G14" s="2" t="s">
        <v>5</v>
      </c>
      <c r="H14" s="2" t="s">
        <v>2</v>
      </c>
      <c r="I14" s="2" t="s">
        <v>3</v>
      </c>
      <c r="J14" s="2" t="s">
        <v>4</v>
      </c>
      <c r="K14" s="20"/>
    </row>
    <row r="15" spans="2:11" s="19" customFormat="1" x14ac:dyDescent="0.25">
      <c r="B15" s="16">
        <v>1</v>
      </c>
      <c r="C15" s="32" t="s">
        <v>42</v>
      </c>
      <c r="D15" s="33" t="s">
        <v>51</v>
      </c>
      <c r="E15" s="33" t="s">
        <v>41</v>
      </c>
      <c r="F15" s="34">
        <v>1</v>
      </c>
      <c r="G15" s="42"/>
      <c r="H15" s="36">
        <f t="shared" ref="H15:H24" si="0">F15*G15</f>
        <v>0</v>
      </c>
      <c r="I15" s="36">
        <f t="shared" ref="I15:I24" si="1">H15*0.21</f>
        <v>0</v>
      </c>
      <c r="J15" s="37">
        <f t="shared" ref="J15:J24" si="2">I15+H15</f>
        <v>0</v>
      </c>
      <c r="K15" s="20"/>
    </row>
    <row r="16" spans="2:11" s="19" customFormat="1" x14ac:dyDescent="0.25">
      <c r="B16" s="16">
        <v>2</v>
      </c>
      <c r="C16" s="32" t="s">
        <v>52</v>
      </c>
      <c r="D16" s="33" t="s">
        <v>53</v>
      </c>
      <c r="E16" s="33" t="s">
        <v>41</v>
      </c>
      <c r="F16" s="34">
        <v>1</v>
      </c>
      <c r="G16" s="42"/>
      <c r="H16" s="36">
        <f t="shared" si="0"/>
        <v>0</v>
      </c>
      <c r="I16" s="36">
        <f t="shared" si="1"/>
        <v>0</v>
      </c>
      <c r="J16" s="37">
        <f t="shared" si="2"/>
        <v>0</v>
      </c>
      <c r="K16" s="20"/>
    </row>
    <row r="17" spans="2:11" s="19" customFormat="1" x14ac:dyDescent="0.25">
      <c r="B17" s="16">
        <v>3</v>
      </c>
      <c r="C17" s="32" t="s">
        <v>44</v>
      </c>
      <c r="D17" s="33" t="s">
        <v>43</v>
      </c>
      <c r="E17" s="33" t="s">
        <v>41</v>
      </c>
      <c r="F17" s="34">
        <v>1</v>
      </c>
      <c r="G17" s="42"/>
      <c r="H17" s="36">
        <f t="shared" si="0"/>
        <v>0</v>
      </c>
      <c r="I17" s="36">
        <f t="shared" si="1"/>
        <v>0</v>
      </c>
      <c r="J17" s="37">
        <f t="shared" si="2"/>
        <v>0</v>
      </c>
      <c r="K17" s="20"/>
    </row>
    <row r="18" spans="2:11" s="19" customFormat="1" x14ac:dyDescent="0.25">
      <c r="B18" s="16">
        <v>4</v>
      </c>
      <c r="C18" s="32" t="s">
        <v>45</v>
      </c>
      <c r="D18" s="33" t="s">
        <v>54</v>
      </c>
      <c r="E18" s="33" t="s">
        <v>41</v>
      </c>
      <c r="F18" s="34">
        <v>2</v>
      </c>
      <c r="G18" s="42"/>
      <c r="H18" s="36">
        <f t="shared" si="0"/>
        <v>0</v>
      </c>
      <c r="I18" s="36">
        <f t="shared" si="1"/>
        <v>0</v>
      </c>
      <c r="J18" s="37">
        <f t="shared" si="2"/>
        <v>0</v>
      </c>
      <c r="K18" s="20"/>
    </row>
    <row r="19" spans="2:11" s="19" customFormat="1" x14ac:dyDescent="0.25">
      <c r="B19" s="16">
        <v>5</v>
      </c>
      <c r="C19" s="32" t="s">
        <v>46</v>
      </c>
      <c r="D19" s="33" t="s">
        <v>55</v>
      </c>
      <c r="E19" s="33" t="s">
        <v>41</v>
      </c>
      <c r="F19" s="34">
        <v>4</v>
      </c>
      <c r="G19" s="42"/>
      <c r="H19" s="36">
        <f t="shared" si="0"/>
        <v>0</v>
      </c>
      <c r="I19" s="36">
        <f t="shared" si="1"/>
        <v>0</v>
      </c>
      <c r="J19" s="37">
        <f t="shared" si="2"/>
        <v>0</v>
      </c>
      <c r="K19" s="20"/>
    </row>
    <row r="20" spans="2:11" s="19" customFormat="1" x14ac:dyDescent="0.25">
      <c r="B20" s="16">
        <v>6</v>
      </c>
      <c r="C20" s="32" t="s">
        <v>46</v>
      </c>
      <c r="D20" s="33" t="s">
        <v>56</v>
      </c>
      <c r="E20" s="33" t="s">
        <v>41</v>
      </c>
      <c r="F20" s="47">
        <v>4</v>
      </c>
      <c r="G20" s="42"/>
      <c r="H20" s="36">
        <f>F20*G20</f>
        <v>0</v>
      </c>
      <c r="I20" s="36">
        <f>H20*0.21</f>
        <v>0</v>
      </c>
      <c r="J20" s="37">
        <f>I20+H20</f>
        <v>0</v>
      </c>
      <c r="K20" s="20"/>
    </row>
    <row r="21" spans="2:11" s="19" customFormat="1" x14ac:dyDescent="0.25">
      <c r="B21" s="16">
        <v>7</v>
      </c>
      <c r="C21" s="32" t="s">
        <v>46</v>
      </c>
      <c r="D21" s="33" t="s">
        <v>57</v>
      </c>
      <c r="E21" s="33" t="s">
        <v>41</v>
      </c>
      <c r="F21" s="47">
        <v>4</v>
      </c>
      <c r="G21" s="42"/>
      <c r="H21" s="36">
        <f>F21*G21</f>
        <v>0</v>
      </c>
      <c r="I21" s="36">
        <f>H21*0.21</f>
        <v>0</v>
      </c>
      <c r="J21" s="37">
        <f>I21+H21</f>
        <v>0</v>
      </c>
      <c r="K21" s="20"/>
    </row>
    <row r="22" spans="2:11" s="19" customFormat="1" x14ac:dyDescent="0.25">
      <c r="B22" s="16">
        <v>8</v>
      </c>
      <c r="C22" s="32" t="s">
        <v>46</v>
      </c>
      <c r="D22" s="33" t="s">
        <v>58</v>
      </c>
      <c r="E22" s="33" t="s">
        <v>41</v>
      </c>
      <c r="F22" s="47">
        <v>4</v>
      </c>
      <c r="G22" s="42"/>
      <c r="H22" s="36">
        <f>F22*G22</f>
        <v>0</v>
      </c>
      <c r="I22" s="36">
        <f>H22*0.21</f>
        <v>0</v>
      </c>
      <c r="J22" s="37">
        <f>I22+H22</f>
        <v>0</v>
      </c>
      <c r="K22" s="20"/>
    </row>
    <row r="23" spans="2:11" s="19" customFormat="1" x14ac:dyDescent="0.25">
      <c r="B23" s="16">
        <v>9</v>
      </c>
      <c r="C23" s="32" t="s">
        <v>47</v>
      </c>
      <c r="D23" s="33" t="s">
        <v>59</v>
      </c>
      <c r="E23" s="33" t="s">
        <v>41</v>
      </c>
      <c r="F23" s="34">
        <v>1</v>
      </c>
      <c r="G23" s="42"/>
      <c r="H23" s="36">
        <f t="shared" si="0"/>
        <v>0</v>
      </c>
      <c r="I23" s="36">
        <f t="shared" si="1"/>
        <v>0</v>
      </c>
      <c r="J23" s="37">
        <f t="shared" si="2"/>
        <v>0</v>
      </c>
      <c r="K23" s="20"/>
    </row>
    <row r="24" spans="2:11" s="19" customFormat="1" x14ac:dyDescent="0.25">
      <c r="B24" s="16">
        <v>10</v>
      </c>
      <c r="C24" s="32" t="s">
        <v>48</v>
      </c>
      <c r="D24" s="33" t="s">
        <v>60</v>
      </c>
      <c r="E24" s="33" t="s">
        <v>41</v>
      </c>
      <c r="F24" s="34">
        <v>1</v>
      </c>
      <c r="G24" s="42"/>
      <c r="H24" s="36">
        <f t="shared" si="0"/>
        <v>0</v>
      </c>
      <c r="I24" s="36">
        <f t="shared" si="1"/>
        <v>0</v>
      </c>
      <c r="J24" s="37">
        <f t="shared" si="2"/>
        <v>0</v>
      </c>
      <c r="K24" s="20"/>
    </row>
    <row r="25" spans="2:11" x14ac:dyDescent="0.25">
      <c r="B25" s="16">
        <v>11</v>
      </c>
      <c r="C25" s="44" t="s">
        <v>50</v>
      </c>
      <c r="D25" s="45" t="s">
        <v>61</v>
      </c>
      <c r="E25" s="33" t="s">
        <v>41</v>
      </c>
      <c r="F25" s="46">
        <v>2</v>
      </c>
      <c r="G25" s="42"/>
      <c r="H25" s="36">
        <f>F25*G25</f>
        <v>0</v>
      </c>
      <c r="I25" s="36">
        <f>H25*0.21</f>
        <v>0</v>
      </c>
      <c r="J25" s="37">
        <f>I25+H25</f>
        <v>0</v>
      </c>
    </row>
    <row r="26" spans="2:11" x14ac:dyDescent="0.25">
      <c r="B26" s="16">
        <v>12</v>
      </c>
      <c r="C26" s="44" t="s">
        <v>50</v>
      </c>
      <c r="D26" s="33" t="s">
        <v>62</v>
      </c>
      <c r="E26" s="33" t="s">
        <v>41</v>
      </c>
      <c r="F26" s="48">
        <v>2</v>
      </c>
      <c r="G26" s="42"/>
      <c r="H26" s="36">
        <f>F26*G26</f>
        <v>0</v>
      </c>
      <c r="I26" s="36">
        <f>H26*0.21</f>
        <v>0</v>
      </c>
      <c r="J26" s="37">
        <f>I26+H26</f>
        <v>0</v>
      </c>
    </row>
    <row r="27" spans="2:11" x14ac:dyDescent="0.25">
      <c r="B27" s="16">
        <v>13</v>
      </c>
      <c r="C27" s="44" t="s">
        <v>49</v>
      </c>
      <c r="D27" s="45" t="s">
        <v>63</v>
      </c>
      <c r="E27" s="33" t="s">
        <v>41</v>
      </c>
      <c r="F27" s="43">
        <v>1</v>
      </c>
      <c r="G27" s="42"/>
      <c r="H27" s="36">
        <f>F27*G27</f>
        <v>0</v>
      </c>
      <c r="I27" s="36">
        <f>H27*0.21</f>
        <v>0</v>
      </c>
      <c r="J27" s="37">
        <f>I27+H27</f>
        <v>0</v>
      </c>
    </row>
    <row r="28" spans="2:11" x14ac:dyDescent="0.25">
      <c r="B28" s="38" t="s">
        <v>8</v>
      </c>
      <c r="C28" s="39"/>
      <c r="D28" s="35"/>
      <c r="E28" s="39"/>
      <c r="F28" s="40"/>
      <c r="G28" s="12"/>
      <c r="H28" s="13">
        <f>SUBTOTAL(109,Tabulka1[Nabídková cena bez DPH])</f>
        <v>0</v>
      </c>
      <c r="I28" s="13">
        <f>SUBTOTAL(109,Tabulka1[DPH])</f>
        <v>0</v>
      </c>
      <c r="J28" s="41">
        <f>SUBTOTAL(109,Tabulka1[Nabídková cena s DPH])</f>
        <v>0</v>
      </c>
    </row>
    <row r="29" spans="2:11" ht="15.75" thickBot="1" x14ac:dyDescent="0.3">
      <c r="B29"/>
      <c r="C29"/>
      <c r="D29"/>
      <c r="E29"/>
      <c r="F29"/>
      <c r="G29"/>
      <c r="H29"/>
      <c r="I29"/>
      <c r="J29"/>
    </row>
    <row r="30" spans="2:11" x14ac:dyDescent="0.25">
      <c r="B30" s="67" t="s">
        <v>23</v>
      </c>
      <c r="C30" s="68"/>
      <c r="D30" s="68"/>
      <c r="E30" s="68"/>
      <c r="F30" s="68"/>
      <c r="G30" s="68"/>
      <c r="H30" s="68"/>
      <c r="I30" s="68"/>
      <c r="J30" s="69"/>
    </row>
    <row r="31" spans="2:11" x14ac:dyDescent="0.25">
      <c r="B31" s="21" t="s">
        <v>24</v>
      </c>
      <c r="C31" s="70" t="s">
        <v>25</v>
      </c>
      <c r="D31" s="70"/>
      <c r="E31" s="70"/>
      <c r="F31" s="70"/>
      <c r="G31" s="70"/>
      <c r="H31" s="70"/>
      <c r="I31" s="70"/>
      <c r="J31" s="71"/>
    </row>
    <row r="32" spans="2:11" x14ac:dyDescent="0.25">
      <c r="B32" s="22"/>
      <c r="C32" s="70" t="s">
        <v>26</v>
      </c>
      <c r="D32" s="70"/>
      <c r="E32" s="70"/>
      <c r="F32" s="70"/>
      <c r="G32" s="70"/>
      <c r="H32" s="70"/>
      <c r="I32" s="70"/>
      <c r="J32" s="71"/>
    </row>
    <row r="33" spans="2:10" x14ac:dyDescent="0.25">
      <c r="B33" s="51" t="s">
        <v>27</v>
      </c>
      <c r="C33" s="52"/>
      <c r="D33" s="15" t="s">
        <v>28</v>
      </c>
      <c r="E33" s="52" t="s">
        <v>29</v>
      </c>
      <c r="F33" s="52"/>
      <c r="G33" s="52" t="s">
        <v>30</v>
      </c>
      <c r="H33" s="52"/>
      <c r="I33" s="52"/>
      <c r="J33" s="23" t="s">
        <v>31</v>
      </c>
    </row>
    <row r="34" spans="2:10" x14ac:dyDescent="0.25">
      <c r="B34" s="53"/>
      <c r="C34" s="54"/>
      <c r="D34" s="24"/>
      <c r="E34" s="54"/>
      <c r="F34" s="54"/>
      <c r="G34" s="66"/>
      <c r="H34" s="66"/>
      <c r="I34" s="66"/>
      <c r="J34" s="25"/>
    </row>
    <row r="35" spans="2:10" ht="15.75" thickBot="1" x14ac:dyDescent="0.3">
      <c r="B35" s="72"/>
      <c r="C35" s="49"/>
      <c r="D35" s="26"/>
      <c r="E35" s="49"/>
      <c r="F35" s="49"/>
      <c r="G35" s="50"/>
      <c r="H35" s="50"/>
      <c r="I35" s="50"/>
      <c r="J35" s="27"/>
    </row>
    <row r="36" spans="2:10" x14ac:dyDescent="0.25">
      <c r="B36" s="10"/>
      <c r="C36" s="9"/>
      <c r="D36" s="4"/>
      <c r="E36" s="9"/>
      <c r="F36" s="11"/>
      <c r="G36" s="12"/>
      <c r="H36" s="13"/>
      <c r="I36" s="13"/>
    </row>
    <row r="37" spans="2:10" x14ac:dyDescent="0.25">
      <c r="B37" s="56" t="s">
        <v>32</v>
      </c>
      <c r="C37" s="56"/>
      <c r="D37" s="56"/>
      <c r="E37" s="1"/>
    </row>
    <row r="38" spans="2:10" x14ac:dyDescent="0.25">
      <c r="B38" s="55"/>
      <c r="C38" s="55"/>
      <c r="D38" s="55"/>
      <c r="E38" s="17"/>
    </row>
    <row r="39" spans="2:10" x14ac:dyDescent="0.25">
      <c r="B39" s="17"/>
      <c r="C39" s="17"/>
      <c r="D39" s="17"/>
      <c r="E39" s="17"/>
    </row>
    <row r="40" spans="2:10" x14ac:dyDescent="0.25">
      <c r="B40" s="17"/>
      <c r="C40" s="17"/>
      <c r="D40" s="17"/>
      <c r="E40" s="17"/>
    </row>
  </sheetData>
  <mergeCells count="37">
    <mergeCell ref="F5:G5"/>
    <mergeCell ref="I5:J5"/>
    <mergeCell ref="I11:J11"/>
    <mergeCell ref="F8:J8"/>
    <mergeCell ref="B10:C10"/>
    <mergeCell ref="D10:J10"/>
    <mergeCell ref="B11:C11"/>
    <mergeCell ref="F11:G11"/>
    <mergeCell ref="B5:C5"/>
    <mergeCell ref="B7:C7"/>
    <mergeCell ref="B9:C9"/>
    <mergeCell ref="B2:C2"/>
    <mergeCell ref="B3:C3"/>
    <mergeCell ref="D2:J2"/>
    <mergeCell ref="D3:J3"/>
    <mergeCell ref="B1:C1"/>
    <mergeCell ref="B38:D38"/>
    <mergeCell ref="B37:D37"/>
    <mergeCell ref="B13:J13"/>
    <mergeCell ref="B6:C6"/>
    <mergeCell ref="D7:J7"/>
    <mergeCell ref="D9:J9"/>
    <mergeCell ref="D6:J6"/>
    <mergeCell ref="B12:J12"/>
    <mergeCell ref="B8:C8"/>
    <mergeCell ref="E34:F34"/>
    <mergeCell ref="G33:I33"/>
    <mergeCell ref="G34:I34"/>
    <mergeCell ref="B30:J30"/>
    <mergeCell ref="C31:J31"/>
    <mergeCell ref="C32:J32"/>
    <mergeCell ref="B35:C35"/>
    <mergeCell ref="E35:F35"/>
    <mergeCell ref="G35:I35"/>
    <mergeCell ref="B33:C33"/>
    <mergeCell ref="B34:C34"/>
    <mergeCell ref="E33:F33"/>
  </mergeCells>
  <hyperlinks>
    <hyperlink ref="F8" r:id="rId1" xr:uid="{00000000-0004-0000-0000-000000000000}"/>
  </hyperlinks>
  <pageMargins left="0.25" right="0.25" top="0.75" bottom="0.75" header="0.3" footer="0.3"/>
  <pageSetup paperSize="9" orientation="landscape" r:id="rId2"/>
  <drawing r:id="rId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Bednaříková Petra</cp:lastModifiedBy>
  <cp:lastPrinted>2022-11-09T09:16:23Z</cp:lastPrinted>
  <dcterms:created xsi:type="dcterms:W3CDTF">2018-09-24T12:46:32Z</dcterms:created>
  <dcterms:modified xsi:type="dcterms:W3CDTF">2025-09-17T09:20:23Z</dcterms:modified>
</cp:coreProperties>
</file>