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13_ncr:1_{60185A5A-FE8C-4009-8B9F-6728EE3CB5BE}" xr6:coauthVersionLast="47" xr6:coauthVersionMax="47" xr10:uidLastSave="{00000000-0000-0000-0000-000000000000}"/>
  <bookViews>
    <workbookView xWindow="5850" yWindow="1410" windowWidth="21600" windowHeight="11295" xr2:uid="{00000000-000D-0000-FFFF-FFFF00000000}"/>
  </bookViews>
  <sheets>
    <sheet name="Nabídka" sheetId="1" r:id="rId1"/>
  </sheets>
  <definedNames>
    <definedName name="MDK">#REF!</definedName>
    <definedName name="MMK">Tabulka1[]</definedName>
    <definedName name="_xlnm.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 i="1" l="1"/>
  <c r="H45" i="1"/>
  <c r="I45" i="1" s="1"/>
  <c r="J45" i="1" s="1"/>
  <c r="B44" i="1"/>
  <c r="H44" i="1"/>
  <c r="I44" i="1" s="1"/>
  <c r="J44" i="1" s="1"/>
  <c r="B43" i="1"/>
  <c r="H43" i="1"/>
  <c r="I43" i="1" s="1"/>
  <c r="J43" i="1" s="1"/>
  <c r="B42" i="1"/>
  <c r="H42" i="1"/>
  <c r="I42" i="1" s="1"/>
  <c r="J42" i="1" s="1"/>
  <c r="B41" i="1"/>
  <c r="H41" i="1"/>
  <c r="I41" i="1" s="1"/>
  <c r="J41" i="1" s="1"/>
  <c r="B40" i="1"/>
  <c r="H40" i="1"/>
  <c r="I40" i="1" s="1"/>
  <c r="J40" i="1" s="1"/>
  <c r="B39" i="1"/>
  <c r="H39" i="1"/>
  <c r="I39" i="1" s="1"/>
  <c r="J39" i="1" s="1"/>
  <c r="B38" i="1"/>
  <c r="H38" i="1"/>
  <c r="I38" i="1" s="1"/>
  <c r="J38" i="1" s="1"/>
  <c r="B37" i="1"/>
  <c r="H37" i="1"/>
  <c r="I37" i="1" s="1"/>
  <c r="J37" i="1" s="1"/>
  <c r="B36" i="1"/>
  <c r="H36" i="1"/>
  <c r="I36" i="1" s="1"/>
  <c r="J36" i="1" s="1"/>
  <c r="B35" i="1"/>
  <c r="H35" i="1"/>
  <c r="I35" i="1" s="1"/>
  <c r="J35" i="1" s="1"/>
  <c r="B34" i="1"/>
  <c r="H34" i="1"/>
  <c r="I34" i="1" s="1"/>
  <c r="J34" i="1" s="1"/>
  <c r="B33" i="1"/>
  <c r="H33" i="1"/>
  <c r="I33" i="1" s="1"/>
  <c r="J33" i="1" s="1"/>
  <c r="B32" i="1"/>
  <c r="H32" i="1"/>
  <c r="I32" i="1" s="1"/>
  <c r="J32" i="1" s="1"/>
  <c r="B31" i="1"/>
  <c r="H31" i="1"/>
  <c r="I31" i="1" s="1"/>
  <c r="J31" i="1" s="1"/>
  <c r="B30" i="1"/>
  <c r="H30" i="1"/>
  <c r="I30" i="1" s="1"/>
  <c r="J30" i="1" s="1"/>
  <c r="B29" i="1"/>
  <c r="H29" i="1"/>
  <c r="I29" i="1" s="1"/>
  <c r="J29" i="1" s="1"/>
  <c r="B28" i="1"/>
  <c r="H28" i="1"/>
  <c r="I28" i="1" s="1"/>
  <c r="J28" i="1" s="1"/>
  <c r="B27" i="1" l="1"/>
  <c r="H27" i="1"/>
  <c r="I27" i="1" s="1"/>
  <c r="J27" i="1" s="1"/>
  <c r="B15" i="1" l="1"/>
  <c r="B16" i="1"/>
  <c r="B17" i="1"/>
  <c r="B18" i="1"/>
  <c r="B19" i="1"/>
  <c r="B20" i="1"/>
  <c r="B21" i="1"/>
  <c r="B22" i="1"/>
  <c r="B23" i="1"/>
  <c r="B24" i="1"/>
  <c r="B25" i="1"/>
  <c r="B26" i="1"/>
  <c r="H24" i="1" l="1"/>
  <c r="I24" i="1" s="1"/>
  <c r="J24" i="1" s="1"/>
  <c r="H15" i="1" l="1"/>
  <c r="H16" i="1"/>
  <c r="I16" i="1" s="1"/>
  <c r="J16" i="1" s="1"/>
  <c r="H17" i="1"/>
  <c r="I17" i="1" s="1"/>
  <c r="J17" i="1" s="1"/>
  <c r="H18" i="1"/>
  <c r="I18" i="1" s="1"/>
  <c r="J18" i="1" s="1"/>
  <c r="H19" i="1"/>
  <c r="I19" i="1" s="1"/>
  <c r="J19" i="1" s="1"/>
  <c r="H20" i="1"/>
  <c r="I20" i="1" s="1"/>
  <c r="J20" i="1" s="1"/>
  <c r="H21" i="1"/>
  <c r="I21" i="1" s="1"/>
  <c r="J21" i="1" s="1"/>
  <c r="I15" i="1" l="1"/>
  <c r="H26" i="1"/>
  <c r="I26" i="1" s="1"/>
  <c r="J26" i="1" s="1"/>
  <c r="J15" i="1" l="1"/>
  <c r="H23" i="1"/>
  <c r="I23" i="1" s="1"/>
  <c r="J23" i="1" s="1"/>
  <c r="H22" i="1"/>
  <c r="I22" i="1" l="1"/>
  <c r="H25" i="1"/>
  <c r="I25" i="1" s="1"/>
  <c r="J25" i="1" s="1"/>
  <c r="I46" i="1" l="1"/>
  <c r="H46" i="1"/>
  <c r="J22" i="1"/>
  <c r="J46" i="1" l="1"/>
</calcChain>
</file>

<file path=xl/sharedStrings.xml><?xml version="1.0" encoding="utf-8"?>
<sst xmlns="http://schemas.openxmlformats.org/spreadsheetml/2006/main" count="139" uniqueCount="102">
  <si>
    <t>Poř.</t>
  </si>
  <si>
    <t>Počet kusů</t>
  </si>
  <si>
    <t>Nabídková cena bez DPH</t>
  </si>
  <si>
    <t>DPH</t>
  </si>
  <si>
    <t>Nabídková cena s DPH</t>
  </si>
  <si>
    <t>Jednotková cena bez DPH</t>
  </si>
  <si>
    <t>Položka-typ</t>
  </si>
  <si>
    <t>Položka-popis</t>
  </si>
  <si>
    <t>Celkem</t>
  </si>
  <si>
    <t>podpis osoby oprávněné jednat za dodavatele</t>
  </si>
  <si>
    <t>Typ / výrobce</t>
  </si>
  <si>
    <t>podepsáno elektronicky</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</si>
  <si>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</si>
  <si>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</si>
  <si>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</si>
  <si>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</si>
  <si>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</si>
  <si>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</si>
  <si>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</si>
  <si>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</si>
  <si>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</si>
  <si>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</si>
  <si>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</si>
  <si>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</si>
  <si>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</si>
  <si>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</si>
  <si>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</si>
  <si>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</si>
  <si>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</si>
  <si>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</si>
  <si>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</si>
  <si>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</si>
  <si>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</si>
  <si>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</si>
  <si>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originál</t>
  </si>
  <si>
    <t>W2030A</t>
  </si>
  <si>
    <t>W2031A</t>
  </si>
  <si>
    <t>W2032A</t>
  </si>
  <si>
    <t>Color LaserJet Pro MFP M479fdn - černá</t>
  </si>
  <si>
    <t>Color LaserJet Pro MFP M479fdn - modrá</t>
  </si>
  <si>
    <t>Color LaserJet Pro MFP M479fdn - červená</t>
  </si>
  <si>
    <t>Color LaserJet Pro MFP M479fdn - žlutá</t>
  </si>
  <si>
    <t>Y 112</t>
  </si>
  <si>
    <t>C 112</t>
  </si>
  <si>
    <t>M 112</t>
  </si>
  <si>
    <t>BK 112</t>
  </si>
  <si>
    <t>Sloupec1</t>
  </si>
  <si>
    <t>T7913</t>
  </si>
  <si>
    <t>T7912</t>
  </si>
  <si>
    <t>CE285A</t>
  </si>
  <si>
    <t>CB435A</t>
  </si>
  <si>
    <t>CB436A</t>
  </si>
  <si>
    <t>TNP 24</t>
  </si>
  <si>
    <t>CF542A/CRG-054</t>
  </si>
  <si>
    <t>Epson WF 5620 - červená</t>
  </si>
  <si>
    <t>Epson WF 5620 - modrá</t>
  </si>
  <si>
    <t>Epson L15180 - černá</t>
  </si>
  <si>
    <t>Epson L15180 - žlutá</t>
  </si>
  <si>
    <t>Epson L15180 - modrá</t>
  </si>
  <si>
    <t>Epson L15180 - červená</t>
  </si>
  <si>
    <t>HP LaserJet P1102 - černá</t>
  </si>
  <si>
    <t>HP LaserJet P1005 - černá</t>
  </si>
  <si>
    <t>HP LaserJet M1522n - černá</t>
  </si>
  <si>
    <t>Bishup 20 - černá</t>
  </si>
  <si>
    <t>Canon MF645Cx - žlutá</t>
  </si>
  <si>
    <t xml:space="preserve">CF543A/CRG-054 </t>
  </si>
  <si>
    <t>Canon MF645Cx - červená</t>
  </si>
  <si>
    <t>CF541/CRG-054</t>
  </si>
  <si>
    <t>Canon MF645Cx - modrá</t>
  </si>
  <si>
    <t>CF540/CRG-054</t>
  </si>
  <si>
    <t>Canon MF645Cx - černá</t>
  </si>
  <si>
    <t>106R03623</t>
  </si>
  <si>
    <t>T7914</t>
  </si>
  <si>
    <t>T7901</t>
  </si>
  <si>
    <t>Epson WF 5620 - černá XL</t>
  </si>
  <si>
    <t>tiskárna XEROX 3345, černá</t>
  </si>
  <si>
    <t>Epson WF-5620, červená</t>
  </si>
  <si>
    <t>Epson WF-5620, modrá</t>
  </si>
  <si>
    <t>Epson WF-5620, žlutá</t>
  </si>
  <si>
    <t>Epson WF-5620, černá XL</t>
  </si>
  <si>
    <t>TN423BK</t>
  </si>
  <si>
    <t>TN423M</t>
  </si>
  <si>
    <t>TN423C</t>
  </si>
  <si>
    <t>TN423Y</t>
  </si>
  <si>
    <t>Brother DCP-L81OCDW, černá</t>
  </si>
  <si>
    <t>Brother DCP-L81OCDW, červená</t>
  </si>
  <si>
    <t>Brother DCP-L81OCDW, modrá</t>
  </si>
  <si>
    <t>Brother DCP-L81OCDW, žlutá</t>
  </si>
  <si>
    <t>51B00A0</t>
  </si>
  <si>
    <t>Lexmark MX317dn, černá</t>
  </si>
  <si>
    <t>Brother MFC-B7810DW</t>
  </si>
  <si>
    <t>006R01731</t>
  </si>
  <si>
    <t>toner - tiskárna XEROX B 1025, černý</t>
  </si>
  <si>
    <t>Dynamický nákupní systém pro ICT 2024-2028</t>
  </si>
  <si>
    <t>Základní škola a Mateřská škola U Lesa, Karviná, p.o.</t>
  </si>
  <si>
    <t xml:space="preserve">48004529      </t>
  </si>
  <si>
    <t xml:space="preserve"> CZ48004529        </t>
  </si>
  <si>
    <t xml:space="preserve">U Lesa 713, 734 01 Karviná-Ráj </t>
  </si>
  <si>
    <t>swcray4</t>
  </si>
  <si>
    <t xml:space="preserve">sekretariat@ulesakarvina.cz </t>
  </si>
  <si>
    <t xml:space="preserve">telefon 596 311 487 </t>
  </si>
  <si>
    <t>Nákup spotřebního materiálu 51/2025 U Lesa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</si>
</sst>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scheme val="minor"/>
    </font>
    <font>
      <b/>
      <sz val="10"/>
      <color theme="1"/>
      <name val="Calibri"/>
      <scheme val="minor"/>
    </font>
    <font>
      <sz val="10"/>
      <color theme="1"/>
      <name val="Calibri"/>
      <family val="2"/>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scheme val="minor"/>
    </font>
    <font>
      <sz val="10"/>
      <color rgb="FFC00000"/>
      <name val="Calibri"/>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0"/>
      <color rgb="FFFF0000"/>
      <name val="Calibri"/>
      <family val="2"/>
      <charset val="238"/>
      <scheme val="minor"/>
    </font>
    <font>
      <u/>
      <sz val="11"/>
      <color theme="10"/>
      <name val="Calibri"/>
      <family val="2"/>
      <charset val="238"/>
      <scheme val="minor"/>
    </font>
  </fonts>
  <fills count="4">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s>
  <borders count="30">
    <border>
      <left/>
      <right/>
      <top/>
      <bottom/>
      <diagonal/>
    </border>
    <border>
      <left/>
      <right/>
      <top/>
      <bottom style="hair">
        <color indexed="64"/>
      </bottom>
      <diagonal/>
    </border>
    <border>
      <left/>
      <right/>
      <top style="hair">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21" fillId="0" borderId="0" applyNumberFormat="0" applyFill="0" applyBorder="0" applyAlignment="0" applyProtection="0"/>
  </cellStyleXfs>
  <cellXfs count="93">
    <xf numFmtId="0" fontId="0" fillId="0" borderId="0" xfId="0"/>
    <xf numFmtId="0" fontId="2" fillId="0" borderId="0" xfId="0" applyFont="1"/>
    <xf numFmtId="0" fontId="0" fillId="0" borderId="0" xfId="0" applyBorder="1" applyAlignment="1">
      <alignment horizontal="center"/>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4" fillId="0" borderId="0" xfId="0" applyNumberFormat="1" applyFont="1" applyFill="1" applyBorder="1"/>
    <xf numFmtId="44" fontId="15" fillId="0" borderId="0" xfId="0" applyNumberFormat="1" applyFont="1" applyFill="1" applyBorder="1"/>
    <xf numFmtId="0" fontId="2" fillId="3" borderId="7" xfId="3" applyFont="1" applyBorder="1" applyAlignment="1">
      <alignment horizontal="center" vertical="center"/>
    </xf>
    <xf numFmtId="0" fontId="2" fillId="3" borderId="7" xfId="3" applyFont="1" applyBorder="1" applyAlignment="1">
      <alignment horizontal="center"/>
    </xf>
    <xf numFmtId="0" fontId="12" fillId="3" borderId="3" xfId="3" applyFont="1" applyBorder="1"/>
    <xf numFmtId="0" fontId="13" fillId="3" borderId="9" xfId="3" applyFont="1" applyBorder="1"/>
    <xf numFmtId="0" fontId="12" fillId="3" borderId="10" xfId="3" applyFont="1" applyBorder="1"/>
    <xf numFmtId="0" fontId="13" fillId="3" borderId="11" xfId="3" applyFont="1" applyBorder="1"/>
    <xf numFmtId="0" fontId="11" fillId="3" borderId="14" xfId="3" applyFont="1" applyBorder="1" applyAlignment="1"/>
    <xf numFmtId="0" fontId="3" fillId="0" borderId="14" xfId="0" applyFont="1" applyBorder="1" applyAlignment="1">
      <alignment horizontal="right"/>
    </xf>
    <xf numFmtId="0" fontId="16" fillId="0" borderId="0" xfId="0" applyFont="1" applyBorder="1"/>
    <xf numFmtId="0" fontId="16" fillId="0" borderId="8" xfId="0" applyFont="1" applyBorder="1"/>
    <xf numFmtId="0" fontId="3" fillId="0" borderId="17" xfId="0" applyFont="1" applyBorder="1"/>
    <xf numFmtId="0" fontId="4" fillId="0" borderId="18" xfId="0" applyFont="1" applyBorder="1" applyAlignment="1">
      <alignment wrapText="1"/>
    </xf>
    <xf numFmtId="0" fontId="4" fillId="0" borderId="19" xfId="0" applyFont="1" applyBorder="1" applyAlignment="1">
      <alignment wrapText="1"/>
    </xf>
    <xf numFmtId="0" fontId="4" fillId="0" borderId="19" xfId="0" applyFont="1" applyBorder="1" applyAlignment="1">
      <alignment horizontal="center" vertical="center" wrapText="1"/>
    </xf>
    <xf numFmtId="0" fontId="4" fillId="0" borderId="20" xfId="0" applyFont="1" applyBorder="1" applyAlignment="1">
      <alignment wrapText="1"/>
    </xf>
    <xf numFmtId="0" fontId="7" fillId="0" borderId="21" xfId="0" applyFont="1" applyFill="1" applyBorder="1" applyAlignment="1">
      <alignment wrapText="1"/>
    </xf>
    <xf numFmtId="0" fontId="3" fillId="0" borderId="17" xfId="0" applyFont="1" applyFill="1" applyBorder="1" applyAlignment="1">
      <alignment wrapText="1"/>
    </xf>
    <xf numFmtId="1" fontId="3" fillId="0" borderId="17" xfId="1" applyNumberFormat="1" applyFont="1" applyFill="1" applyBorder="1" applyAlignment="1">
      <alignment horizontal="center"/>
    </xf>
    <xf numFmtId="44" fontId="13" fillId="3" borderId="17" xfId="3" applyNumberFormat="1" applyFont="1" applyBorder="1"/>
    <xf numFmtId="44" fontId="6" fillId="0" borderId="17" xfId="2" applyNumberFormat="1" applyFont="1" applyFill="1" applyBorder="1"/>
    <xf numFmtId="44" fontId="7" fillId="0" borderId="22" xfId="2" applyNumberFormat="1" applyFont="1" applyFill="1" applyBorder="1"/>
    <xf numFmtId="0" fontId="8" fillId="0" borderId="17" xfId="0" applyFont="1" applyBorder="1"/>
    <xf numFmtId="44" fontId="3" fillId="0" borderId="17" xfId="2" applyNumberFormat="1" applyFont="1" applyFill="1" applyBorder="1"/>
    <xf numFmtId="44" fontId="4" fillId="0" borderId="22" xfId="2" applyNumberFormat="1" applyFont="1" applyFill="1" applyBorder="1"/>
    <xf numFmtId="0" fontId="4" fillId="0" borderId="21" xfId="0" applyNumberFormat="1" applyFont="1" applyFill="1" applyBorder="1" applyAlignment="1">
      <alignment wrapText="1"/>
    </xf>
    <xf numFmtId="0" fontId="3" fillId="0" borderId="17" xfId="0" applyFont="1" applyFill="1" applyBorder="1"/>
    <xf numFmtId="0" fontId="3" fillId="0" borderId="23" xfId="0" applyFont="1" applyBorder="1"/>
    <xf numFmtId="0" fontId="3" fillId="0" borderId="24" xfId="0" applyFont="1" applyFill="1" applyBorder="1"/>
    <xf numFmtId="0" fontId="3" fillId="0" borderId="24" xfId="0" applyFont="1" applyFill="1" applyBorder="1" applyAlignment="1">
      <alignment wrapText="1"/>
    </xf>
    <xf numFmtId="0" fontId="3" fillId="0" borderId="24" xfId="0" applyFont="1" applyFill="1" applyBorder="1" applyAlignment="1">
      <alignment horizontal="center" vertical="center"/>
    </xf>
    <xf numFmtId="0" fontId="17" fillId="0" borderId="24" xfId="0" applyNumberFormat="1" applyFont="1" applyFill="1" applyBorder="1"/>
    <xf numFmtId="44" fontId="18" fillId="0" borderId="24" xfId="0" applyNumberFormat="1" applyFont="1" applyFill="1" applyBorder="1"/>
    <xf numFmtId="44" fontId="19" fillId="0" borderId="25" xfId="0" applyNumberFormat="1" applyFont="1" applyFill="1" applyBorder="1"/>
    <xf numFmtId="0" fontId="4" fillId="0" borderId="17" xfId="0" applyFont="1" applyFill="1" applyBorder="1" applyAlignment="1">
      <alignment wrapText="1"/>
    </xf>
    <xf numFmtId="0" fontId="7" fillId="0" borderId="19" xfId="0" applyFont="1" applyBorder="1" applyAlignment="1">
      <alignment wrapText="1"/>
    </xf>
    <xf numFmtId="0" fontId="20" fillId="0" borderId="0" xfId="0" applyFont="1" applyFill="1" applyAlignment="1">
      <alignment horizontal="center"/>
    </xf>
    <xf numFmtId="0" fontId="20" fillId="0" borderId="24" xfId="0" applyFont="1" applyBorder="1" applyAlignment="1">
      <alignment horizontal="center"/>
    </xf>
    <xf numFmtId="49" fontId="11" fillId="3" borderId="14" xfId="3" applyNumberFormat="1" applyFont="1" applyBorder="1" applyAlignment="1">
      <alignment horizontal="left"/>
    </xf>
    <xf numFmtId="49" fontId="11" fillId="3" borderId="15"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3"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3" fillId="0" borderId="0" xfId="0" applyFont="1" applyAlignment="1">
      <alignment horizontal="right"/>
    </xf>
    <xf numFmtId="0" fontId="5" fillId="0" borderId="2" xfId="0" applyFont="1" applyBorder="1" applyAlignment="1">
      <alignment horizontal="center"/>
    </xf>
    <xf numFmtId="0" fontId="9"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12" fillId="3" borderId="3" xfId="3" applyFont="1" applyBorder="1" applyAlignment="1">
      <alignment horizontal="left"/>
    </xf>
    <xf numFmtId="0" fontId="16" fillId="0" borderId="0" xfId="0" applyFont="1" applyBorder="1" applyAlignment="1">
      <alignment horizontal="left"/>
    </xf>
    <xf numFmtId="0" fontId="12" fillId="3" borderId="3" xfId="3" applyFont="1" applyBorder="1" applyAlignment="1">
      <alignment horizontal="left"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0" xfId="0" applyFont="1" applyBorder="1" applyAlignment="1">
      <alignment horizontal="left"/>
    </xf>
    <xf numFmtId="0" fontId="0" fillId="0" borderId="8" xfId="0" applyFont="1" applyBorder="1" applyAlignment="1">
      <alignment horizontal="left"/>
    </xf>
    <xf numFmtId="0" fontId="12" fillId="3" borderId="16" xfId="3" applyFont="1" applyBorder="1" applyAlignment="1">
      <alignment horizontal="left"/>
    </xf>
    <xf numFmtId="0" fontId="12" fillId="3" borderId="10" xfId="3" applyFont="1" applyBorder="1" applyAlignment="1">
      <alignment horizontal="left"/>
    </xf>
    <xf numFmtId="0" fontId="12" fillId="3" borderId="10" xfId="3" applyFont="1" applyBorder="1" applyAlignment="1">
      <alignment horizontal="left" wrapText="1"/>
    </xf>
    <xf numFmtId="0" fontId="16" fillId="0" borderId="12" xfId="0" applyFont="1" applyBorder="1" applyAlignment="1">
      <alignment horizontal="left"/>
    </xf>
    <xf numFmtId="0" fontId="12" fillId="3" borderId="7" xfId="3" applyFont="1" applyBorder="1" applyAlignment="1">
      <alignment horizontal="left"/>
    </xf>
    <xf numFmtId="0" fontId="3" fillId="0" borderId="25" xfId="0" applyFont="1" applyBorder="1" applyAlignment="1">
      <alignment horizontal="right"/>
    </xf>
    <xf numFmtId="0" fontId="3" fillId="0" borderId="26" xfId="0" applyFont="1" applyBorder="1" applyAlignment="1">
      <alignment horizontal="right"/>
    </xf>
    <xf numFmtId="0" fontId="11" fillId="0" borderId="26" xfId="0" applyFont="1" applyBorder="1"/>
    <xf numFmtId="0" fontId="10" fillId="0" borderId="26" xfId="0" applyFont="1" applyBorder="1" applyAlignment="1">
      <alignment horizontal="right"/>
    </xf>
    <xf numFmtId="49" fontId="13" fillId="0" borderId="26" xfId="0" applyNumberFormat="1" applyFont="1" applyBorder="1" applyAlignment="1">
      <alignment horizontal="left"/>
    </xf>
    <xf numFmtId="49" fontId="13" fillId="0" borderId="23" xfId="0" applyNumberFormat="1" applyFont="1" applyBorder="1" applyAlignment="1">
      <alignment horizontal="left"/>
    </xf>
    <xf numFmtId="0" fontId="3" fillId="0" borderId="27" xfId="0" applyFont="1" applyBorder="1" applyAlignment="1">
      <alignment horizontal="right"/>
    </xf>
    <xf numFmtId="0" fontId="13" fillId="0" borderId="0" xfId="0" applyFont="1" applyAlignment="1">
      <alignment horizontal="left"/>
    </xf>
    <xf numFmtId="0" fontId="13" fillId="0" borderId="28" xfId="0" applyFont="1" applyBorder="1" applyAlignment="1">
      <alignment horizontal="left"/>
    </xf>
    <xf numFmtId="0" fontId="13" fillId="0" borderId="0" xfId="0" applyFont="1"/>
    <xf numFmtId="0" fontId="10" fillId="0" borderId="0" xfId="0" applyFont="1" applyAlignment="1">
      <alignment horizontal="right"/>
    </xf>
    <xf numFmtId="0" fontId="21" fillId="0" borderId="0" xfId="4" applyBorder="1" applyAlignment="1">
      <alignment horizontal="left"/>
    </xf>
    <xf numFmtId="0" fontId="3" fillId="0" borderId="20" xfId="0" applyFont="1" applyBorder="1" applyAlignment="1">
      <alignment horizontal="right"/>
    </xf>
    <xf numFmtId="0" fontId="3" fillId="0" borderId="29" xfId="0" applyFont="1" applyBorder="1" applyAlignment="1">
      <alignment horizontal="right"/>
    </xf>
    <xf numFmtId="3" fontId="13" fillId="0" borderId="29" xfId="0" applyNumberFormat="1" applyFont="1" applyBorder="1" applyAlignment="1">
      <alignment horizontal="left"/>
    </xf>
    <xf numFmtId="0" fontId="13" fillId="0" borderId="29" xfId="0" applyFont="1" applyBorder="1" applyAlignment="1">
      <alignment horizontal="left"/>
    </xf>
    <xf numFmtId="0" fontId="13" fillId="0" borderId="18" xfId="0" applyFont="1" applyBorder="1" applyAlignment="1">
      <alignment horizontal="left"/>
    </xf>
  </cellXfs>
  <cellStyles count="5">
    <cellStyle name="40 % – Zvýraznění 2" xfId="3" builtinId="35"/>
    <cellStyle name="40 % – Zvýraznění 6" xfId="2" builtinId="51"/>
    <cellStyle name="Hypertextový odkaz" xfId="4" builtinId="8"/>
    <cellStyle name="Měna" xfId="1" builtinId="4"/>
    <cellStyle name="Normální" xfId="0" builtinId="0"/>
  </cellStyles>
  <dxfs count="26">
    <dxf>
      <font>
        <b/>
        <i val="0"/>
        <strike val="0"/>
        <condense val="0"/>
        <extend val="0"/>
        <outline val="0"/>
        <shadow val="0"/>
        <u val="none"/>
        <vertAlign val="baseline"/>
        <sz val="10"/>
        <color rgb="FFFF0000"/>
        <name val="Calibri"/>
        <family val="2"/>
        <charset val="238"/>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style="thin">
          <color auto="1"/>
        </left>
        <right/>
        <top style="thin">
          <color auto="1"/>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style="thin">
          <color auto="1"/>
        </left>
        <right style="thin">
          <color auto="1"/>
        </right>
        <top style="thin">
          <color auto="1"/>
        </top>
        <bottom/>
      </border>
    </dxf>
    <dxf>
      <font>
        <strike val="0"/>
        <outline val="0"/>
        <shadow val="0"/>
        <u val="none"/>
        <vertAlign val="baseline"/>
        <sz val="11"/>
        <color theme="8" tint="-0.249977111117893"/>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style="thin">
          <color auto="1"/>
        </left>
        <right style="thin">
          <color auto="1"/>
        </right>
        <top style="thin">
          <color auto="1"/>
        </top>
        <bottom/>
      </border>
    </dxf>
    <dxf>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family val="2"/>
        <charset val="238"/>
        <scheme val="minor"/>
      </font>
      <border diagonalUp="0" diagonalDown="0" outline="0">
        <left/>
        <right style="thin">
          <color auto="1"/>
        </right>
        <top style="thin">
          <color auto="1"/>
        </top>
        <bottom/>
      </border>
    </dxf>
    <dxf>
      <font>
        <strike val="0"/>
        <outline val="0"/>
        <shadow val="0"/>
        <u val="none"/>
        <vertAlign val="baseline"/>
        <sz val="10"/>
        <name val="Calibri"/>
        <scheme val="minor"/>
      </font>
      <numFmt numFmtId="0" formatCode="General"/>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font>
        <strike val="0"/>
        <outline val="0"/>
        <shadow val="0"/>
        <u val="none"/>
        <vertAlign val="baseline"/>
        <sz val="10"/>
        <name val="Calibri"/>
        <scheme val="minor"/>
      </font>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Calibri"/>
        <scheme val="minor"/>
      </font>
      <fill>
        <patternFill patternType="none">
          <fgColor indexed="64"/>
          <bgColor auto="1"/>
        </patternFill>
      </fill>
    </dxf>
    <dxf>
      <border>
        <bottom style="thin">
          <color auto="1"/>
        </bottom>
      </border>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9525</xdr:colOff>
      <xdr:row>57</xdr:row>
      <xdr:rowOff>120512</xdr:rowOff>
    </xdr:from>
    <xdr:ext cx="9318764" cy="10318888"/>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7845287"/>
          <a:ext cx="9318764" cy="1031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pověřené osobě objednatele.</a:t>
          </a:r>
        </a:p>
        <a:p>
          <a:r>
            <a:rPr lang="cs-CZ" sz="9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900">
              <a:solidFill>
                <a:schemeClr val="dk1"/>
              </a:solidFill>
              <a:effectLst/>
              <a:latin typeface="+mn-lt"/>
              <a:ea typeface="+mn-ea"/>
              <a:cs typeface="+mn-cs"/>
            </a:rPr>
            <a:t>5.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Kvalita tiskových kazet</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Tiskové kazety musí splňovat alespoň jeden široce uznávaný standard kvality tiskových kazet.</a:t>
          </a:r>
        </a:p>
        <a:p>
          <a:r>
            <a:rPr lang="cs-CZ" sz="9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9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9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9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9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900">
              <a:solidFill>
                <a:schemeClr val="dk1"/>
              </a:solidFill>
              <a:effectLst/>
              <a:latin typeface="+mn-lt"/>
              <a:ea typeface="+mn-ea"/>
              <a:cs typeface="+mn-cs"/>
            </a:rPr>
            <a:t>7. Patentová ochrana nebo značení tiskové kazety nesmí zamezovat renovaci tiskové kazety.</a:t>
          </a:r>
        </a:p>
        <a:p>
          <a:r>
            <a:rPr lang="cs-CZ" sz="9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9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Za vady se mi jiné považuje také, když</a:t>
          </a:r>
        </a:p>
        <a:p>
          <a:r>
            <a:rPr lang="cs-CZ" sz="900">
              <a:solidFill>
                <a:schemeClr val="dk1"/>
              </a:solidFill>
              <a:effectLst/>
              <a:latin typeface="+mn-lt"/>
              <a:ea typeface="+mn-ea"/>
              <a:cs typeface="+mn-cs"/>
            </a:rPr>
            <a:t>a) tisková kapacita tonerové nebo inkoustové náplně je menší než 95 % deklarované kapacity,</a:t>
          </a:r>
        </a:p>
        <a:p>
          <a:r>
            <a:rPr lang="cs-CZ" sz="900">
              <a:solidFill>
                <a:schemeClr val="dk1"/>
              </a:solidFill>
              <a:effectLst/>
              <a:latin typeface="+mn-lt"/>
              <a:ea typeface="+mn-ea"/>
              <a:cs typeface="+mn-cs"/>
            </a:rPr>
            <a:t>b) se toner nebo inkoust z náplně samovolně uvolňují a způsobují zašpinění papíru či tiskárny,</a:t>
          </a:r>
        </a:p>
        <a:p>
          <a:r>
            <a:rPr lang="cs-CZ" sz="900">
              <a:solidFill>
                <a:schemeClr val="dk1"/>
              </a:solidFill>
              <a:effectLst/>
              <a:latin typeface="+mn-lt"/>
              <a:ea typeface="+mn-ea"/>
              <a:cs typeface="+mn-cs"/>
            </a:rPr>
            <a:t>c) tonerová nebo inkoustová náplň způsobují nerovnoměrný nebo defektní tisk.</a:t>
          </a:r>
        </a:p>
        <a:p>
          <a:r>
            <a:rPr lang="cs-CZ" sz="9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9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5. Reklamace závad provádí objednatel vždy písemně a doručuje se e-mailem nebo datové schránky dodavatele.</a:t>
          </a:r>
        </a:p>
        <a:p>
          <a:r>
            <a:rPr lang="cs-CZ" sz="9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9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800">
            <a:solidFill>
              <a:schemeClr val="dk1"/>
            </a:solidFill>
            <a:effectLst/>
            <a:latin typeface="+mn-lt"/>
            <a:ea typeface="+mn-ea"/>
            <a:cs typeface="Courier New" panose="02070309020205020404" pitchFamily="49"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K46" totalsRowCount="1" headerRowDxfId="25" dataDxfId="23" totalsRowDxfId="21" headerRowBorderDxfId="24" tableBorderDxfId="22" totalsRowBorderDxfId="20">
  <sortState xmlns:xlrd2="http://schemas.microsoft.com/office/spreadsheetml/2017/richdata2" ref="B6:J62">
    <sortCondition ref="C5:C62"/>
  </sortState>
  <tableColumns count="10">
    <tableColumn id="1" xr3:uid="{00000000-0010-0000-0000-000001000000}" name="Poř." totalsRowLabel="Celkem" dataDxfId="19" totalsRowDxfId="18">
      <calculatedColumnFormula>ROW(Tabulka1[[#This Row],[Poř.]])-15</calculatedColumnFormula>
    </tableColumn>
    <tableColumn id="2" xr3:uid="{00000000-0010-0000-0000-000002000000}" name="Položka-typ" dataDxfId="17" totalsRowDxfId="16"/>
    <tableColumn id="3" xr3:uid="{00000000-0010-0000-0000-000003000000}" name="Položka-popis" dataDxfId="15" totalsRowDxfId="14"/>
    <tableColumn id="9" xr3:uid="{00000000-0010-0000-0000-000009000000}" name="Typ / výrobce" dataDxfId="13" totalsRowDxfId="12"/>
    <tableColumn id="4" xr3:uid="{00000000-0010-0000-0000-000004000000}" name="Počet kusů" dataDxfId="11" totalsRowDxfId="10"/>
    <tableColumn id="5" xr3:uid="{00000000-0010-0000-0000-000005000000}" name="Jednotková cena bez DPH" dataDxfId="9" totalsRowDxfId="8"/>
    <tableColumn id="6" xr3:uid="{00000000-0010-0000-0000-000006000000}" name="Nabídková cena bez DPH" totalsRowFunction="sum" dataDxfId="7" totalsRowDxfId="6">
      <calculatedColumnFormula>F15*G15</calculatedColumnFormula>
    </tableColumn>
    <tableColumn id="7" xr3:uid="{00000000-0010-0000-0000-000007000000}" name="DPH" totalsRowFunction="sum" dataDxfId="5" totalsRowDxfId="4">
      <calculatedColumnFormula>H15*0.21</calculatedColumnFormula>
    </tableColumn>
    <tableColumn id="8" xr3:uid="{00000000-0010-0000-0000-000008000000}" name="Nabídková cena s DPH" totalsRowFunction="sum" dataDxfId="3" totalsRowDxfId="2">
      <calculatedColumnFormula>I15+H15</calculatedColumnFormula>
    </tableColumn>
    <tableColumn id="10" xr3:uid="{0E6F9206-B3E1-4C54-A155-63F6558ECECB}" name="Sloupec1" dataDxfId="1" totalsRowDxfId="0"/>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kretariat@ulesakarvina.cz"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B1:K56"/>
  <sheetViews>
    <sheetView showGridLines="0" tabSelected="1" zoomScaleNormal="100" workbookViewId="0">
      <selection activeCell="D2" sqref="D2:J2"/>
    </sheetView>
  </sheetViews>
  <sheetFormatPr defaultRowHeight="15" x14ac:dyDescent="0.25"/>
  <cols>
    <col min="1" max="1" width="2.42578125" customWidth="1"/>
    <col min="2" max="2" width="6.140625" customWidth="1"/>
    <col min="3" max="3" width="15.28515625" customWidth="1"/>
    <col min="4" max="4" width="50.42578125" customWidth="1"/>
    <col min="5" max="5" width="11.28515625" customWidth="1"/>
    <col min="6" max="6" width="8.5703125" customWidth="1"/>
    <col min="7" max="7" width="12.42578125" customWidth="1"/>
    <col min="8" max="8" width="13.42578125" customWidth="1"/>
    <col min="9" max="9" width="11.5703125" customWidth="1"/>
    <col min="10" max="10" width="12.7109375" style="1" customWidth="1"/>
    <col min="11" max="11" width="11.5703125" customWidth="1"/>
  </cols>
  <sheetData>
    <row r="1" spans="2:11" x14ac:dyDescent="0.25">
      <c r="B1" s="58" t="s">
        <v>24</v>
      </c>
      <c r="C1" s="58"/>
      <c r="D1" s="6" t="s">
        <v>93</v>
      </c>
      <c r="E1" s="6"/>
      <c r="F1" s="6"/>
      <c r="G1" s="6"/>
      <c r="H1" s="6"/>
      <c r="I1" s="6"/>
      <c r="J1" s="6"/>
    </row>
    <row r="2" spans="2:11" x14ac:dyDescent="0.25">
      <c r="B2" s="56" t="s">
        <v>21</v>
      </c>
      <c r="C2" s="56"/>
      <c r="D2" s="57" t="s">
        <v>101</v>
      </c>
      <c r="E2" s="57"/>
      <c r="F2" s="57"/>
      <c r="G2" s="57"/>
      <c r="H2" s="57"/>
      <c r="I2" s="57"/>
      <c r="J2" s="57"/>
    </row>
    <row r="3" spans="2:11" x14ac:dyDescent="0.25">
      <c r="B3" s="56" t="s">
        <v>22</v>
      </c>
      <c r="C3" s="56"/>
      <c r="D3" s="57">
        <v>1</v>
      </c>
      <c r="E3" s="57"/>
      <c r="F3" s="57"/>
      <c r="G3" s="57"/>
      <c r="H3" s="57"/>
      <c r="I3" s="57"/>
      <c r="J3" s="57"/>
    </row>
    <row r="4" spans="2:11" x14ac:dyDescent="0.25">
      <c r="B4" s="4"/>
      <c r="C4" s="4"/>
      <c r="D4" s="5"/>
      <c r="E4" s="5"/>
      <c r="F4" s="5"/>
      <c r="G4" s="5"/>
      <c r="H4" s="5"/>
      <c r="I4" s="5"/>
      <c r="J4" s="5"/>
    </row>
    <row r="5" spans="2:11" x14ac:dyDescent="0.25">
      <c r="B5" s="76" t="s">
        <v>15</v>
      </c>
      <c r="C5" s="77"/>
      <c r="D5" s="78" t="s">
        <v>94</v>
      </c>
      <c r="E5" s="79" t="s">
        <v>13</v>
      </c>
      <c r="F5" s="80" t="s">
        <v>95</v>
      </c>
      <c r="G5" s="80"/>
      <c r="H5" s="79" t="s">
        <v>14</v>
      </c>
      <c r="I5" s="80" t="s">
        <v>96</v>
      </c>
      <c r="J5" s="81"/>
    </row>
    <row r="6" spans="2:11" x14ac:dyDescent="0.25">
      <c r="B6" s="82" t="s">
        <v>16</v>
      </c>
      <c r="C6" s="58"/>
      <c r="D6" s="83" t="s">
        <v>97</v>
      </c>
      <c r="E6" s="83"/>
      <c r="F6" s="83"/>
      <c r="G6" s="83"/>
      <c r="H6" s="83"/>
      <c r="I6" s="83"/>
      <c r="J6" s="84"/>
    </row>
    <row r="7" spans="2:11" x14ac:dyDescent="0.25">
      <c r="B7" s="82" t="s">
        <v>17</v>
      </c>
      <c r="C7" s="58"/>
      <c r="D7" s="83" t="s">
        <v>97</v>
      </c>
      <c r="E7" s="83"/>
      <c r="F7" s="83"/>
      <c r="G7" s="83"/>
      <c r="H7" s="83"/>
      <c r="I7" s="83"/>
      <c r="J7" s="84"/>
    </row>
    <row r="8" spans="2:11" x14ac:dyDescent="0.25">
      <c r="B8" s="82" t="s">
        <v>18</v>
      </c>
      <c r="C8" s="58"/>
      <c r="D8" s="85" t="s">
        <v>98</v>
      </c>
      <c r="E8" s="86" t="s">
        <v>23</v>
      </c>
      <c r="F8" s="87" t="s">
        <v>99</v>
      </c>
      <c r="G8" s="83"/>
      <c r="H8" s="83"/>
      <c r="I8" s="83"/>
      <c r="J8" s="84"/>
    </row>
    <row r="9" spans="2:11" x14ac:dyDescent="0.25">
      <c r="B9" s="88" t="s">
        <v>19</v>
      </c>
      <c r="C9" s="89"/>
      <c r="D9" s="90" t="s">
        <v>100</v>
      </c>
      <c r="E9" s="91"/>
      <c r="F9" s="91"/>
      <c r="G9" s="91"/>
      <c r="H9" s="91"/>
      <c r="I9" s="91"/>
      <c r="J9" s="92"/>
    </row>
    <row r="10" spans="2:11" ht="15.75" thickBot="1" x14ac:dyDescent="0.3">
      <c r="B10" s="52"/>
      <c r="C10" s="52"/>
      <c r="D10" s="53"/>
      <c r="E10" s="53"/>
      <c r="F10" s="53"/>
      <c r="G10" s="53"/>
      <c r="H10" s="53"/>
      <c r="I10" s="53"/>
      <c r="J10" s="53"/>
    </row>
    <row r="11" spans="2:11" ht="15.75" thickBot="1" x14ac:dyDescent="0.3">
      <c r="B11" s="54" t="s">
        <v>20</v>
      </c>
      <c r="C11" s="55"/>
      <c r="D11" s="19"/>
      <c r="E11" s="20" t="s">
        <v>13</v>
      </c>
      <c r="F11" s="50"/>
      <c r="G11" s="50"/>
      <c r="H11" s="20" t="s">
        <v>14</v>
      </c>
      <c r="I11" s="50"/>
      <c r="J11" s="51"/>
    </row>
    <row r="12" spans="2:11" x14ac:dyDescent="0.25">
      <c r="B12" s="62"/>
      <c r="C12" s="62"/>
      <c r="D12" s="62"/>
      <c r="E12" s="62"/>
      <c r="F12" s="62"/>
      <c r="G12" s="62"/>
      <c r="H12" s="62"/>
      <c r="I12" s="62"/>
      <c r="J12" s="62"/>
    </row>
    <row r="13" spans="2:11" x14ac:dyDescent="0.25">
      <c r="B13" s="61" t="s">
        <v>12</v>
      </c>
      <c r="C13" s="61"/>
      <c r="D13" s="61"/>
      <c r="E13" s="61"/>
      <c r="F13" s="61"/>
      <c r="G13" s="61"/>
      <c r="H13" s="61"/>
      <c r="I13" s="61"/>
      <c r="J13" s="61"/>
    </row>
    <row r="14" spans="2:11" s="1" customFormat="1" ht="26.25" x14ac:dyDescent="0.25">
      <c r="B14" s="24" t="s">
        <v>0</v>
      </c>
      <c r="C14" s="25" t="s">
        <v>6</v>
      </c>
      <c r="D14" s="25" t="s">
        <v>7</v>
      </c>
      <c r="E14" s="25" t="s">
        <v>10</v>
      </c>
      <c r="F14" s="26" t="s">
        <v>1</v>
      </c>
      <c r="G14" s="25" t="s">
        <v>5</v>
      </c>
      <c r="H14" s="25" t="s">
        <v>2</v>
      </c>
      <c r="I14" s="25" t="s">
        <v>3</v>
      </c>
      <c r="J14" s="27" t="s">
        <v>4</v>
      </c>
      <c r="K14" s="47" t="s">
        <v>46</v>
      </c>
    </row>
    <row r="15" spans="2:11" s="1" customFormat="1" x14ac:dyDescent="0.25">
      <c r="B15" s="28">
        <f>ROW(Tabulka1[[#This Row],[Poř.]])-15</f>
        <v>0</v>
      </c>
      <c r="C15" s="23" t="s">
        <v>35</v>
      </c>
      <c r="D15" s="34" t="s">
        <v>38</v>
      </c>
      <c r="E15" s="46" t="s">
        <v>34</v>
      </c>
      <c r="F15" s="30">
        <v>4</v>
      </c>
      <c r="G15" s="31"/>
      <c r="H15" s="32">
        <f t="shared" ref="H15:H26" si="0">F15*G15</f>
        <v>0</v>
      </c>
      <c r="I15" s="32">
        <f t="shared" ref="I15:I26" si="1">H15*0.21</f>
        <v>0</v>
      </c>
      <c r="J15" s="33">
        <f t="shared" ref="J15:J26" si="2">I15+H15</f>
        <v>0</v>
      </c>
      <c r="K15" s="48"/>
    </row>
    <row r="16" spans="2:11" s="1" customFormat="1" x14ac:dyDescent="0.25">
      <c r="B16" s="28">
        <f>ROW(Tabulka1[[#This Row],[Poř.]])-15</f>
        <v>1</v>
      </c>
      <c r="C16" s="23" t="s">
        <v>36</v>
      </c>
      <c r="D16" s="34" t="s">
        <v>39</v>
      </c>
      <c r="E16" s="46" t="s">
        <v>34</v>
      </c>
      <c r="F16" s="30">
        <v>3</v>
      </c>
      <c r="G16" s="31"/>
      <c r="H16" s="32">
        <f t="shared" si="0"/>
        <v>0</v>
      </c>
      <c r="I16" s="32">
        <f t="shared" si="1"/>
        <v>0</v>
      </c>
      <c r="J16" s="33">
        <f t="shared" si="2"/>
        <v>0</v>
      </c>
      <c r="K16" s="48"/>
    </row>
    <row r="17" spans="2:11" s="1" customFormat="1" ht="15" customHeight="1" x14ac:dyDescent="0.25">
      <c r="B17" s="28">
        <f>ROW(Tabulka1[[#This Row],[Poř.]])-15</f>
        <v>2</v>
      </c>
      <c r="C17" s="23" t="s">
        <v>35</v>
      </c>
      <c r="D17" s="34" t="s">
        <v>40</v>
      </c>
      <c r="E17" s="46" t="s">
        <v>34</v>
      </c>
      <c r="F17" s="30">
        <v>3</v>
      </c>
      <c r="G17" s="31"/>
      <c r="H17" s="32">
        <f t="shared" si="0"/>
        <v>0</v>
      </c>
      <c r="I17" s="32">
        <f t="shared" si="1"/>
        <v>0</v>
      </c>
      <c r="J17" s="33">
        <f t="shared" si="2"/>
        <v>0</v>
      </c>
      <c r="K17" s="48"/>
    </row>
    <row r="18" spans="2:11" s="1" customFormat="1" x14ac:dyDescent="0.25">
      <c r="B18" s="28">
        <f>ROW(Tabulka1[[#This Row],[Poř.]])-15</f>
        <v>3</v>
      </c>
      <c r="C18" s="23" t="s">
        <v>37</v>
      </c>
      <c r="D18" s="34" t="s">
        <v>41</v>
      </c>
      <c r="E18" s="46" t="s">
        <v>34</v>
      </c>
      <c r="F18" s="30">
        <v>3</v>
      </c>
      <c r="G18" s="31"/>
      <c r="H18" s="32">
        <f t="shared" si="0"/>
        <v>0</v>
      </c>
      <c r="I18" s="32">
        <f t="shared" si="1"/>
        <v>0</v>
      </c>
      <c r="J18" s="33">
        <f t="shared" si="2"/>
        <v>0</v>
      </c>
      <c r="K18" s="48"/>
    </row>
    <row r="19" spans="2:11" s="1" customFormat="1" x14ac:dyDescent="0.25">
      <c r="B19" s="28">
        <f>ROW(Tabulka1[[#This Row],[Poř.]])-15</f>
        <v>4</v>
      </c>
      <c r="C19" s="34" t="s">
        <v>47</v>
      </c>
      <c r="D19" s="34" t="s">
        <v>54</v>
      </c>
      <c r="E19" s="46" t="s">
        <v>34</v>
      </c>
      <c r="F19" s="30">
        <v>1</v>
      </c>
      <c r="G19" s="31"/>
      <c r="H19" s="32">
        <f t="shared" si="0"/>
        <v>0</v>
      </c>
      <c r="I19" s="32">
        <f t="shared" si="1"/>
        <v>0</v>
      </c>
      <c r="J19" s="33">
        <f t="shared" si="2"/>
        <v>0</v>
      </c>
      <c r="K19" s="48"/>
    </row>
    <row r="20" spans="2:11" s="1" customFormat="1" x14ac:dyDescent="0.25">
      <c r="B20" s="28">
        <f>ROW(Tabulka1[[#This Row],[Poř.]])-15</f>
        <v>5</v>
      </c>
      <c r="C20" s="34" t="s">
        <v>48</v>
      </c>
      <c r="D20" s="34" t="s">
        <v>55</v>
      </c>
      <c r="E20" s="46" t="s">
        <v>34</v>
      </c>
      <c r="F20" s="30">
        <v>1</v>
      </c>
      <c r="G20" s="31"/>
      <c r="H20" s="32">
        <f t="shared" si="0"/>
        <v>0</v>
      </c>
      <c r="I20" s="32">
        <f t="shared" si="1"/>
        <v>0</v>
      </c>
      <c r="J20" s="33">
        <f t="shared" si="2"/>
        <v>0</v>
      </c>
      <c r="K20" s="48"/>
    </row>
    <row r="21" spans="2:11" s="1" customFormat="1" x14ac:dyDescent="0.25">
      <c r="B21" s="28">
        <f>ROW(Tabulka1[[#This Row],[Poř.]])-15</f>
        <v>6</v>
      </c>
      <c r="C21" s="34" t="s">
        <v>73</v>
      </c>
      <c r="D21" s="34" t="s">
        <v>74</v>
      </c>
      <c r="E21" s="46" t="s">
        <v>34</v>
      </c>
      <c r="F21" s="30">
        <v>1</v>
      </c>
      <c r="G21" s="31"/>
      <c r="H21" s="32">
        <f t="shared" si="0"/>
        <v>0</v>
      </c>
      <c r="I21" s="32">
        <f t="shared" si="1"/>
        <v>0</v>
      </c>
      <c r="J21" s="33">
        <f t="shared" si="2"/>
        <v>0</v>
      </c>
      <c r="K21" s="48"/>
    </row>
    <row r="22" spans="2:11" s="1" customFormat="1" x14ac:dyDescent="0.25">
      <c r="B22" s="28">
        <f>ROW(Tabulka1[[#This Row],[Poř.]])-15</f>
        <v>7</v>
      </c>
      <c r="C22" s="34" t="s">
        <v>42</v>
      </c>
      <c r="D22" s="34" t="s">
        <v>57</v>
      </c>
      <c r="E22" s="46" t="s">
        <v>34</v>
      </c>
      <c r="F22" s="30">
        <v>2</v>
      </c>
      <c r="G22" s="31"/>
      <c r="H22" s="32">
        <f t="shared" si="0"/>
        <v>0</v>
      </c>
      <c r="I22" s="32">
        <f t="shared" si="1"/>
        <v>0</v>
      </c>
      <c r="J22" s="33">
        <f t="shared" si="2"/>
        <v>0</v>
      </c>
      <c r="K22" s="48"/>
    </row>
    <row r="23" spans="2:11" s="1" customFormat="1" x14ac:dyDescent="0.25">
      <c r="B23" s="28">
        <f>ROW(Tabulka1[[#This Row],[Poř.]])-15</f>
        <v>8</v>
      </c>
      <c r="C23" s="23" t="s">
        <v>43</v>
      </c>
      <c r="D23" s="34" t="s">
        <v>58</v>
      </c>
      <c r="E23" s="46" t="s">
        <v>34</v>
      </c>
      <c r="F23" s="30">
        <v>2</v>
      </c>
      <c r="G23" s="31"/>
      <c r="H23" s="32">
        <f t="shared" si="0"/>
        <v>0</v>
      </c>
      <c r="I23" s="32">
        <f t="shared" si="1"/>
        <v>0</v>
      </c>
      <c r="J23" s="33">
        <f t="shared" si="2"/>
        <v>0</v>
      </c>
      <c r="K23" s="48"/>
    </row>
    <row r="24" spans="2:11" s="1" customFormat="1" x14ac:dyDescent="0.25">
      <c r="B24" s="28">
        <f>ROW(Tabulka1[[#This Row],[Poř.]])-15</f>
        <v>9</v>
      </c>
      <c r="C24" s="23" t="s">
        <v>44</v>
      </c>
      <c r="D24" s="34" t="s">
        <v>59</v>
      </c>
      <c r="E24" s="46" t="s">
        <v>34</v>
      </c>
      <c r="F24" s="30">
        <v>2</v>
      </c>
      <c r="G24" s="31"/>
      <c r="H24" s="32">
        <f t="shared" si="0"/>
        <v>0</v>
      </c>
      <c r="I24" s="32">
        <f t="shared" si="1"/>
        <v>0</v>
      </c>
      <c r="J24" s="33">
        <f t="shared" si="2"/>
        <v>0</v>
      </c>
      <c r="K24" s="48"/>
    </row>
    <row r="25" spans="2:11" s="1" customFormat="1" x14ac:dyDescent="0.25">
      <c r="B25" s="28">
        <f>ROW(Tabulka1[[#This Row],[Poř.]])-15</f>
        <v>10</v>
      </c>
      <c r="C25" s="23" t="s">
        <v>45</v>
      </c>
      <c r="D25" s="34" t="s">
        <v>56</v>
      </c>
      <c r="E25" s="46" t="s">
        <v>34</v>
      </c>
      <c r="F25" s="30">
        <v>2</v>
      </c>
      <c r="G25" s="31"/>
      <c r="H25" s="35">
        <f t="shared" si="0"/>
        <v>0</v>
      </c>
      <c r="I25" s="35">
        <f t="shared" si="1"/>
        <v>0</v>
      </c>
      <c r="J25" s="36">
        <f t="shared" si="2"/>
        <v>0</v>
      </c>
      <c r="K25" s="48"/>
    </row>
    <row r="26" spans="2:11" s="1" customFormat="1" x14ac:dyDescent="0.25">
      <c r="B26" s="28">
        <f>ROW(Tabulka1[[#This Row],[Poř.]])-15</f>
        <v>11</v>
      </c>
      <c r="C26" s="23" t="s">
        <v>49</v>
      </c>
      <c r="D26" s="34" t="s">
        <v>60</v>
      </c>
      <c r="E26" s="46" t="s">
        <v>34</v>
      </c>
      <c r="F26" s="30">
        <v>1</v>
      </c>
      <c r="G26" s="31"/>
      <c r="H26" s="32">
        <f t="shared" si="0"/>
        <v>0</v>
      </c>
      <c r="I26" s="32">
        <f t="shared" si="1"/>
        <v>0</v>
      </c>
      <c r="J26" s="33">
        <f t="shared" si="2"/>
        <v>0</v>
      </c>
      <c r="K26" s="48"/>
    </row>
    <row r="27" spans="2:11" x14ac:dyDescent="0.25">
      <c r="B27" s="37">
        <f>ROW(Tabulka1[[#This Row],[Poř.]])-15</f>
        <v>12</v>
      </c>
      <c r="C27" s="23" t="s">
        <v>50</v>
      </c>
      <c r="D27" s="34" t="s">
        <v>61</v>
      </c>
      <c r="E27" s="46" t="s">
        <v>34</v>
      </c>
      <c r="F27" s="30">
        <v>1</v>
      </c>
      <c r="G27" s="31"/>
      <c r="H27" s="35">
        <f t="shared" ref="H27:H45" si="3">F27*G27</f>
        <v>0</v>
      </c>
      <c r="I27" s="35">
        <f t="shared" ref="I27:I45" si="4">H27*0.21</f>
        <v>0</v>
      </c>
      <c r="J27" s="36">
        <f t="shared" ref="J27:J45" si="5">I27+H27</f>
        <v>0</v>
      </c>
      <c r="K27" s="48"/>
    </row>
    <row r="28" spans="2:11" x14ac:dyDescent="0.25">
      <c r="B28" s="37">
        <f>ROW(Tabulka1[[#This Row],[Poř.]])-15</f>
        <v>13</v>
      </c>
      <c r="C28" s="23" t="s">
        <v>51</v>
      </c>
      <c r="D28" s="29" t="s">
        <v>62</v>
      </c>
      <c r="E28" s="46" t="s">
        <v>34</v>
      </c>
      <c r="F28" s="30">
        <v>1</v>
      </c>
      <c r="G28" s="31"/>
      <c r="H28" s="35">
        <f t="shared" si="3"/>
        <v>0</v>
      </c>
      <c r="I28" s="35">
        <f t="shared" si="4"/>
        <v>0</v>
      </c>
      <c r="J28" s="36">
        <f t="shared" si="5"/>
        <v>0</v>
      </c>
      <c r="K28" s="48"/>
    </row>
    <row r="29" spans="2:11" x14ac:dyDescent="0.25">
      <c r="B29" s="37">
        <f>ROW(Tabulka1[[#This Row],[Poř.]])-15</f>
        <v>14</v>
      </c>
      <c r="C29" s="23" t="s">
        <v>52</v>
      </c>
      <c r="D29" s="23" t="s">
        <v>63</v>
      </c>
      <c r="E29" s="46" t="s">
        <v>34</v>
      </c>
      <c r="F29" s="30">
        <v>1</v>
      </c>
      <c r="G29" s="31"/>
      <c r="H29" s="35">
        <f t="shared" si="3"/>
        <v>0</v>
      </c>
      <c r="I29" s="35">
        <f t="shared" si="4"/>
        <v>0</v>
      </c>
      <c r="J29" s="36">
        <f t="shared" si="5"/>
        <v>0</v>
      </c>
      <c r="K29" s="48"/>
    </row>
    <row r="30" spans="2:11" x14ac:dyDescent="0.25">
      <c r="B30" s="37">
        <f>ROW(Tabulka1[[#This Row],[Poř.]])-15</f>
        <v>15</v>
      </c>
      <c r="C30" s="23" t="s">
        <v>53</v>
      </c>
      <c r="D30" s="29" t="s">
        <v>64</v>
      </c>
      <c r="E30" s="46" t="s">
        <v>34</v>
      </c>
      <c r="F30" s="30">
        <v>2</v>
      </c>
      <c r="G30" s="31"/>
      <c r="H30" s="35">
        <f t="shared" si="3"/>
        <v>0</v>
      </c>
      <c r="I30" s="35">
        <f t="shared" si="4"/>
        <v>0</v>
      </c>
      <c r="J30" s="36">
        <f t="shared" si="5"/>
        <v>0</v>
      </c>
      <c r="K30" s="48"/>
    </row>
    <row r="31" spans="2:11" x14ac:dyDescent="0.25">
      <c r="B31" s="37">
        <f>ROW(Tabulka1[[#This Row],[Poř.]])-15</f>
        <v>16</v>
      </c>
      <c r="C31" s="23" t="s">
        <v>65</v>
      </c>
      <c r="D31" s="29" t="s">
        <v>66</v>
      </c>
      <c r="E31" s="46" t="s">
        <v>34</v>
      </c>
      <c r="F31" s="30">
        <v>2</v>
      </c>
      <c r="G31" s="31"/>
      <c r="H31" s="35">
        <f t="shared" si="3"/>
        <v>0</v>
      </c>
      <c r="I31" s="35">
        <f t="shared" si="4"/>
        <v>0</v>
      </c>
      <c r="J31" s="36">
        <f t="shared" si="5"/>
        <v>0</v>
      </c>
      <c r="K31" s="48"/>
    </row>
    <row r="32" spans="2:11" x14ac:dyDescent="0.25">
      <c r="B32" s="37">
        <f>ROW(Tabulka1[[#This Row],[Poř.]])-15</f>
        <v>17</v>
      </c>
      <c r="C32" s="23" t="s">
        <v>67</v>
      </c>
      <c r="D32" s="29" t="s">
        <v>68</v>
      </c>
      <c r="E32" s="46" t="s">
        <v>34</v>
      </c>
      <c r="F32" s="30">
        <v>2</v>
      </c>
      <c r="G32" s="31"/>
      <c r="H32" s="35">
        <f t="shared" si="3"/>
        <v>0</v>
      </c>
      <c r="I32" s="35">
        <f t="shared" si="4"/>
        <v>0</v>
      </c>
      <c r="J32" s="36">
        <f t="shared" si="5"/>
        <v>0</v>
      </c>
      <c r="K32" s="48"/>
    </row>
    <row r="33" spans="2:11" x14ac:dyDescent="0.25">
      <c r="B33" s="37">
        <f>ROW(Tabulka1[[#This Row],[Poř.]])-15</f>
        <v>18</v>
      </c>
      <c r="C33" s="23" t="s">
        <v>69</v>
      </c>
      <c r="D33" s="29" t="s">
        <v>70</v>
      </c>
      <c r="E33" s="46" t="s">
        <v>34</v>
      </c>
      <c r="F33" s="30">
        <v>3</v>
      </c>
      <c r="G33" s="31"/>
      <c r="H33" s="35">
        <f t="shared" si="3"/>
        <v>0</v>
      </c>
      <c r="I33" s="35">
        <f t="shared" si="4"/>
        <v>0</v>
      </c>
      <c r="J33" s="36">
        <f t="shared" si="5"/>
        <v>0</v>
      </c>
      <c r="K33" s="48"/>
    </row>
    <row r="34" spans="2:11" x14ac:dyDescent="0.25">
      <c r="B34" s="37">
        <f>ROW(Tabulka1[[#This Row],[Poř.]])-15</f>
        <v>19</v>
      </c>
      <c r="C34" s="23" t="s">
        <v>71</v>
      </c>
      <c r="D34" s="29" t="s">
        <v>75</v>
      </c>
      <c r="E34" s="46" t="s">
        <v>34</v>
      </c>
      <c r="F34" s="30">
        <v>1</v>
      </c>
      <c r="G34" s="31"/>
      <c r="H34" s="35">
        <f t="shared" si="3"/>
        <v>0</v>
      </c>
      <c r="I34" s="35">
        <f t="shared" si="4"/>
        <v>0</v>
      </c>
      <c r="J34" s="36">
        <f t="shared" si="5"/>
        <v>0</v>
      </c>
      <c r="K34" s="48"/>
    </row>
    <row r="35" spans="2:11" x14ac:dyDescent="0.25">
      <c r="B35" s="37">
        <f>ROW(Tabulka1[[#This Row],[Poř.]])-15</f>
        <v>20</v>
      </c>
      <c r="C35" s="23" t="s">
        <v>47</v>
      </c>
      <c r="D35" s="23" t="s">
        <v>76</v>
      </c>
      <c r="E35" s="46" t="s">
        <v>34</v>
      </c>
      <c r="F35" s="30">
        <v>1</v>
      </c>
      <c r="G35" s="31"/>
      <c r="H35" s="35">
        <f t="shared" si="3"/>
        <v>0</v>
      </c>
      <c r="I35" s="35">
        <f t="shared" si="4"/>
        <v>0</v>
      </c>
      <c r="J35" s="36">
        <f t="shared" si="5"/>
        <v>0</v>
      </c>
      <c r="K35" s="48"/>
    </row>
    <row r="36" spans="2:11" ht="18" customHeight="1" x14ac:dyDescent="0.25">
      <c r="B36" s="37">
        <f>ROW(Tabulka1[[#This Row],[Poř.]])-15</f>
        <v>21</v>
      </c>
      <c r="C36" s="23" t="s">
        <v>48</v>
      </c>
      <c r="D36" s="23" t="s">
        <v>77</v>
      </c>
      <c r="E36" s="46" t="s">
        <v>34</v>
      </c>
      <c r="F36" s="30">
        <v>1</v>
      </c>
      <c r="G36" s="31"/>
      <c r="H36" s="35">
        <f t="shared" si="3"/>
        <v>0</v>
      </c>
      <c r="I36" s="35">
        <f t="shared" si="4"/>
        <v>0</v>
      </c>
      <c r="J36" s="36">
        <f t="shared" si="5"/>
        <v>0</v>
      </c>
      <c r="K36" s="48"/>
    </row>
    <row r="37" spans="2:11" ht="16.5" customHeight="1" x14ac:dyDescent="0.25">
      <c r="B37" s="37">
        <f>ROW(Tabulka1[[#This Row],[Poř.]])-15</f>
        <v>22</v>
      </c>
      <c r="C37" s="23" t="s">
        <v>72</v>
      </c>
      <c r="D37" s="23" t="s">
        <v>78</v>
      </c>
      <c r="E37" s="46" t="s">
        <v>34</v>
      </c>
      <c r="F37" s="30">
        <v>1</v>
      </c>
      <c r="G37" s="31"/>
      <c r="H37" s="35">
        <f t="shared" si="3"/>
        <v>0</v>
      </c>
      <c r="I37" s="35">
        <f t="shared" si="4"/>
        <v>0</v>
      </c>
      <c r="J37" s="36">
        <f t="shared" si="5"/>
        <v>0</v>
      </c>
      <c r="K37" s="48"/>
    </row>
    <row r="38" spans="2:11" ht="18" customHeight="1" x14ac:dyDescent="0.25">
      <c r="B38" s="37">
        <f>ROW(Tabulka1[[#This Row],[Poř.]])-15</f>
        <v>23</v>
      </c>
      <c r="C38" s="23" t="s">
        <v>73</v>
      </c>
      <c r="D38" s="23" t="s">
        <v>79</v>
      </c>
      <c r="E38" s="46" t="s">
        <v>34</v>
      </c>
      <c r="F38" s="30">
        <v>1</v>
      </c>
      <c r="G38" s="31"/>
      <c r="H38" s="35">
        <f t="shared" si="3"/>
        <v>0</v>
      </c>
      <c r="I38" s="35">
        <f t="shared" si="4"/>
        <v>0</v>
      </c>
      <c r="J38" s="36">
        <f t="shared" si="5"/>
        <v>0</v>
      </c>
      <c r="K38" s="48"/>
    </row>
    <row r="39" spans="2:11" x14ac:dyDescent="0.25">
      <c r="B39" s="37">
        <f>ROW(Tabulka1[[#This Row],[Poř.]])-15</f>
        <v>24</v>
      </c>
      <c r="C39" s="34" t="s">
        <v>80</v>
      </c>
      <c r="D39" s="34" t="s">
        <v>84</v>
      </c>
      <c r="E39" s="46" t="s">
        <v>34</v>
      </c>
      <c r="F39" s="30">
        <v>2</v>
      </c>
      <c r="G39" s="31"/>
      <c r="H39" s="35">
        <f t="shared" si="3"/>
        <v>0</v>
      </c>
      <c r="I39" s="35">
        <f t="shared" si="4"/>
        <v>0</v>
      </c>
      <c r="J39" s="36">
        <f t="shared" si="5"/>
        <v>0</v>
      </c>
      <c r="K39" s="48"/>
    </row>
    <row r="40" spans="2:11" x14ac:dyDescent="0.25">
      <c r="B40" s="37">
        <f>ROW(Tabulka1[[#This Row],[Poř.]])-15</f>
        <v>25</v>
      </c>
      <c r="C40" s="23" t="s">
        <v>81</v>
      </c>
      <c r="D40" s="34" t="s">
        <v>85</v>
      </c>
      <c r="E40" s="46" t="s">
        <v>34</v>
      </c>
      <c r="F40" s="30">
        <v>1</v>
      </c>
      <c r="G40" s="31"/>
      <c r="H40" s="35">
        <f t="shared" si="3"/>
        <v>0</v>
      </c>
      <c r="I40" s="35">
        <f t="shared" si="4"/>
        <v>0</v>
      </c>
      <c r="J40" s="36">
        <f t="shared" si="5"/>
        <v>0</v>
      </c>
      <c r="K40" s="48"/>
    </row>
    <row r="41" spans="2:11" x14ac:dyDescent="0.25">
      <c r="B41" s="37">
        <f>ROW(Tabulka1[[#This Row],[Poř.]])-15</f>
        <v>26</v>
      </c>
      <c r="C41" s="23" t="s">
        <v>82</v>
      </c>
      <c r="D41" s="34" t="s">
        <v>86</v>
      </c>
      <c r="E41" s="46" t="s">
        <v>34</v>
      </c>
      <c r="F41" s="30">
        <v>1</v>
      </c>
      <c r="G41" s="31"/>
      <c r="H41" s="35">
        <f t="shared" si="3"/>
        <v>0</v>
      </c>
      <c r="I41" s="35">
        <f t="shared" si="4"/>
        <v>0</v>
      </c>
      <c r="J41" s="36">
        <f t="shared" si="5"/>
        <v>0</v>
      </c>
      <c r="K41" s="48"/>
    </row>
    <row r="42" spans="2:11" x14ac:dyDescent="0.25">
      <c r="B42" s="37">
        <f>ROW(Tabulka1[[#This Row],[Poř.]])-15</f>
        <v>27</v>
      </c>
      <c r="C42" s="23" t="s">
        <v>83</v>
      </c>
      <c r="D42" s="34" t="s">
        <v>87</v>
      </c>
      <c r="E42" s="46" t="s">
        <v>34</v>
      </c>
      <c r="F42" s="30">
        <v>1</v>
      </c>
      <c r="G42" s="31"/>
      <c r="H42" s="35">
        <f t="shared" si="3"/>
        <v>0</v>
      </c>
      <c r="I42" s="35">
        <f t="shared" si="4"/>
        <v>0</v>
      </c>
      <c r="J42" s="36">
        <f t="shared" si="5"/>
        <v>0</v>
      </c>
      <c r="K42" s="48"/>
    </row>
    <row r="43" spans="2:11" x14ac:dyDescent="0.25">
      <c r="B43" s="37">
        <f>ROW(Tabulka1[[#This Row],[Poř.]])-15</f>
        <v>28</v>
      </c>
      <c r="C43" s="23" t="s">
        <v>88</v>
      </c>
      <c r="D43" s="23" t="s">
        <v>89</v>
      </c>
      <c r="E43" s="46" t="s">
        <v>34</v>
      </c>
      <c r="F43" s="30">
        <v>1</v>
      </c>
      <c r="G43" s="31"/>
      <c r="H43" s="35">
        <f t="shared" si="3"/>
        <v>0</v>
      </c>
      <c r="I43" s="35">
        <f t="shared" si="4"/>
        <v>0</v>
      </c>
      <c r="J43" s="36">
        <f t="shared" si="5"/>
        <v>0</v>
      </c>
      <c r="K43" s="48"/>
    </row>
    <row r="44" spans="2:11" x14ac:dyDescent="0.25">
      <c r="B44" s="37">
        <f>ROW(Tabulka1[[#This Row],[Poř.]])-15</f>
        <v>29</v>
      </c>
      <c r="C44" s="38"/>
      <c r="D44" s="29" t="s">
        <v>90</v>
      </c>
      <c r="E44" s="29" t="s">
        <v>34</v>
      </c>
      <c r="F44" s="30">
        <v>2</v>
      </c>
      <c r="G44" s="31"/>
      <c r="H44" s="35">
        <f t="shared" si="3"/>
        <v>0</v>
      </c>
      <c r="I44" s="35">
        <f t="shared" si="4"/>
        <v>0</v>
      </c>
      <c r="J44" s="36">
        <f t="shared" si="5"/>
        <v>0</v>
      </c>
      <c r="K44" s="48"/>
    </row>
    <row r="45" spans="2:11" x14ac:dyDescent="0.25">
      <c r="B45" s="37">
        <f>ROW(Tabulka1[[#This Row],[Poř.]])-15</f>
        <v>30</v>
      </c>
      <c r="C45" s="23" t="s">
        <v>91</v>
      </c>
      <c r="D45" s="23" t="s">
        <v>92</v>
      </c>
      <c r="E45" s="29" t="s">
        <v>34</v>
      </c>
      <c r="F45" s="30">
        <v>1</v>
      </c>
      <c r="G45" s="31"/>
      <c r="H45" s="35">
        <f t="shared" si="3"/>
        <v>0</v>
      </c>
      <c r="I45" s="35">
        <f t="shared" si="4"/>
        <v>0</v>
      </c>
      <c r="J45" s="36">
        <f t="shared" si="5"/>
        <v>0</v>
      </c>
      <c r="K45" s="48"/>
    </row>
    <row r="46" spans="2:11" x14ac:dyDescent="0.25">
      <c r="B46" s="39" t="s">
        <v>8</v>
      </c>
      <c r="C46" s="40"/>
      <c r="D46" s="41"/>
      <c r="E46" s="40"/>
      <c r="F46" s="42"/>
      <c r="G46" s="43"/>
      <c r="H46" s="44">
        <f>SUBTOTAL(109,Tabulka1[Nabídková cena bez DPH])</f>
        <v>0</v>
      </c>
      <c r="I46" s="44">
        <f>SUBTOTAL(109,Tabulka1[DPH])</f>
        <v>0</v>
      </c>
      <c r="J46" s="45">
        <f>SUBTOTAL(109,Tabulka1[Nabídková cena s DPH])</f>
        <v>0</v>
      </c>
      <c r="K46" s="49"/>
    </row>
    <row r="47" spans="2:11" ht="15.75" thickBot="1" x14ac:dyDescent="0.3">
      <c r="J47"/>
    </row>
    <row r="48" spans="2:11" x14ac:dyDescent="0.25">
      <c r="B48" s="66" t="s">
        <v>25</v>
      </c>
      <c r="C48" s="67"/>
      <c r="D48" s="67"/>
      <c r="E48" s="67"/>
      <c r="F48" s="67"/>
      <c r="G48" s="67"/>
      <c r="H48" s="67"/>
      <c r="I48" s="67"/>
      <c r="J48" s="68"/>
    </row>
    <row r="49" spans="2:10" x14ac:dyDescent="0.25">
      <c r="B49" s="13" t="s">
        <v>26</v>
      </c>
      <c r="C49" s="69" t="s">
        <v>27</v>
      </c>
      <c r="D49" s="69"/>
      <c r="E49" s="69"/>
      <c r="F49" s="69"/>
      <c r="G49" s="69"/>
      <c r="H49" s="69"/>
      <c r="I49" s="69"/>
      <c r="J49" s="70"/>
    </row>
    <row r="50" spans="2:10" x14ac:dyDescent="0.25">
      <c r="B50" s="14"/>
      <c r="C50" s="69" t="s">
        <v>28</v>
      </c>
      <c r="D50" s="69"/>
      <c r="E50" s="69"/>
      <c r="F50" s="69"/>
      <c r="G50" s="69"/>
      <c r="H50" s="69"/>
      <c r="I50" s="69"/>
      <c r="J50" s="70"/>
    </row>
    <row r="51" spans="2:10" x14ac:dyDescent="0.25">
      <c r="B51" s="74" t="s">
        <v>29</v>
      </c>
      <c r="C51" s="64"/>
      <c r="D51" s="21" t="s">
        <v>30</v>
      </c>
      <c r="E51" s="64" t="s">
        <v>31</v>
      </c>
      <c r="F51" s="64"/>
      <c r="G51" s="64" t="s">
        <v>32</v>
      </c>
      <c r="H51" s="64"/>
      <c r="I51" s="64"/>
      <c r="J51" s="22" t="s">
        <v>33</v>
      </c>
    </row>
    <row r="52" spans="2:10" x14ac:dyDescent="0.25">
      <c r="B52" s="75"/>
      <c r="C52" s="63"/>
      <c r="D52" s="15"/>
      <c r="E52" s="63"/>
      <c r="F52" s="63"/>
      <c r="G52" s="65"/>
      <c r="H52" s="65"/>
      <c r="I52" s="65"/>
      <c r="J52" s="16"/>
    </row>
    <row r="53" spans="2:10" ht="15.75" thickBot="1" x14ac:dyDescent="0.3">
      <c r="B53" s="71"/>
      <c r="C53" s="72"/>
      <c r="D53" s="17"/>
      <c r="E53" s="72"/>
      <c r="F53" s="72"/>
      <c r="G53" s="73"/>
      <c r="H53" s="73"/>
      <c r="I53" s="73"/>
      <c r="J53" s="18"/>
    </row>
    <row r="54" spans="2:10" x14ac:dyDescent="0.25">
      <c r="B54" s="9"/>
      <c r="C54" s="8"/>
      <c r="D54" s="3"/>
      <c r="E54" s="8"/>
      <c r="F54" s="10"/>
      <c r="G54" s="11"/>
      <c r="H54" s="12"/>
      <c r="I54" s="12"/>
    </row>
    <row r="55" spans="2:10" x14ac:dyDescent="0.25">
      <c r="B55" s="60" t="s">
        <v>11</v>
      </c>
      <c r="C55" s="60"/>
      <c r="D55" s="60"/>
      <c r="E55" s="2"/>
    </row>
    <row r="56" spans="2:10" x14ac:dyDescent="0.25">
      <c r="B56" s="59" t="s">
        <v>9</v>
      </c>
      <c r="C56" s="59"/>
      <c r="D56" s="59"/>
      <c r="E56" s="7"/>
    </row>
  </sheetData>
  <mergeCells count="37">
    <mergeCell ref="E53:F53"/>
    <mergeCell ref="G53:I53"/>
    <mergeCell ref="B51:C51"/>
    <mergeCell ref="B52:C52"/>
    <mergeCell ref="E51:F51"/>
    <mergeCell ref="B56:D56"/>
    <mergeCell ref="B55:D55"/>
    <mergeCell ref="B13:J13"/>
    <mergeCell ref="B6:C6"/>
    <mergeCell ref="D7:J7"/>
    <mergeCell ref="D9:J9"/>
    <mergeCell ref="D6:J6"/>
    <mergeCell ref="B12:J12"/>
    <mergeCell ref="B8:C8"/>
    <mergeCell ref="E52:F52"/>
    <mergeCell ref="G51:I51"/>
    <mergeCell ref="G52:I52"/>
    <mergeCell ref="B48:J48"/>
    <mergeCell ref="C49:J49"/>
    <mergeCell ref="C50:J50"/>
    <mergeCell ref="B53:C53"/>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D226A6C2-70C3-4589-86E5-63A038DEBC49}"/>
  </hyperlinks>
  <pageMargins left="0.25" right="0.25" top="0.75" bottom="0.75" header="0.3" footer="0.3"/>
  <pageSetup paperSize="9" fitToHeight="0" orientation="landscape"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2023-02-21T07:37:17Z</cp:lastPrinted>
  <dcterms:created xsi:type="dcterms:W3CDTF">2018-09-24T12:46:32Z</dcterms:created>
  <dcterms:modified xsi:type="dcterms:W3CDTF">2025-09-12T08:09:38Z</dcterms:modified>
</cp:coreProperties>
</file>