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BA697354-64D9-41A2-9512-EC9D6CDC139D}"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1" l="1"/>
  <c r="H20" i="1" l="1"/>
  <c r="I20" i="1" s="1"/>
  <c r="J20" i="1" s="1"/>
  <c r="H15" i="1"/>
  <c r="I15" i="1" s="1"/>
  <c r="J15" i="1" s="1"/>
  <c r="H19" i="1"/>
  <c r="I19" i="1" s="1"/>
  <c r="J19" i="1" s="1"/>
  <c r="H21" i="1"/>
  <c r="I21" i="1" s="1"/>
  <c r="J21" i="1" s="1"/>
  <c r="H14" i="1"/>
  <c r="I14" i="1" s="1"/>
  <c r="J14" i="1" s="1"/>
  <c r="H16" i="1"/>
  <c r="I16" i="1" s="1"/>
  <c r="J16" i="1" s="1"/>
  <c r="H18" i="1"/>
  <c r="I18" i="1" s="1"/>
  <c r="J18" i="1" s="1"/>
  <c r="H17" i="1"/>
  <c r="I17" i="1" s="1"/>
  <c r="J17" i="1" s="1"/>
  <c r="I22" i="1" l="1"/>
  <c r="H22" i="1"/>
  <c r="J22" i="1" l="1"/>
</calcChain>
</file>

<file path=xl/sharedStrings.xml><?xml version="1.0" encoding="utf-8"?>
<sst xmlns="http://schemas.openxmlformats.org/spreadsheetml/2006/main" count="68" uniqueCount="59">
  <si>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</si>
  <si>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</si>
  <si>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</si>
  <si>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</si>
  <si>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</si>
  <si>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</si>
  <si>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</si>
  <si>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</si>
  <si>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</si>
  <si>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</si>
  <si>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</si>
  <si>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</si>
  <si>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</si>
  <si>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</si>
  <si>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</si>
  <si>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</si>
  <si>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</si>
  <si>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</si>
  <si>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</si>
  <si>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</si>
  <si>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</si>
  <si>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</si>
  <si>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</si>
  <si>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</si>
  <si>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</si>
  <si>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</si>
  <si>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</si>
  <si>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</si>
  <si>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</si>
  <si>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</si>
  <si>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</si>
  <si>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</si>
  <si>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</si>
  <si>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</si>
  <si>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</si>
  <si>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</si>
  <si>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</si>
  <si>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</si>
  <si>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</si>
  <si>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</si>
  <si>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</si>
  <si>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</si>
  <si>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alternativa</t>
  </si>
  <si>
    <t>TN-3600</t>
  </si>
  <si>
    <t>toner pro Brother HL-L5210dn</t>
  </si>
  <si>
    <t>Q-5949X</t>
  </si>
  <si>
    <t>toner - black pro HP LJ 1320</t>
  </si>
  <si>
    <t>TN-3480</t>
  </si>
  <si>
    <t>Brother toner pro HL-L5100dn</t>
  </si>
  <si>
    <t>DR-3400</t>
  </si>
  <si>
    <t>Brother válec pro HL-L5100dn</t>
  </si>
  <si>
    <t>CF-283X</t>
  </si>
  <si>
    <t>toner - black pro HP LJ M225</t>
  </si>
  <si>
    <t xml:space="preserve">Q-7553X </t>
  </si>
  <si>
    <t>Nákup spotřebního materiálu 47/2025 MMK-tonery</t>
  </si>
  <si>
    <t>Q7553X</t>
  </si>
  <si>
    <t>toner - black pro HP LJ P2015</t>
  </si>
  <si>
    <t>TN -B023</t>
  </si>
  <si>
    <t>toner - Black pro Brother MFC-B7810DW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</si>
</sst>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2"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1"/>
      <color theme="8" tint="-0.249977111117893"/>
      <name val="Calibri"/>
      <scheme val="minor"/>
    </font>
    <font>
      <sz val="10"/>
      <name val="Calibri"/>
      <scheme val="minor"/>
    </font>
    <font>
      <b/>
      <sz val="10"/>
      <name val="Calibri"/>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44" fontId="1" fillId="0" borderId="0" applyFont="0" applyFill="0" applyBorder="0" applyAlignment="0" applyProtection="0"/>
  </cellStyleXfs>
  <cellXfs count="89">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44" fontId="18" fillId="3" borderId="0" xfId="1" applyFont="1" applyFill="1" applyBorder="1" applyAlignment="1">
      <alignment vertical="top"/>
    </xf>
    <xf numFmtId="44" fontId="19" fillId="0" borderId="0" xfId="2" applyNumberFormat="1" applyFont="1" applyFill="1" applyBorder="1" applyAlignment="1">
      <alignment vertical="top"/>
    </xf>
    <xf numFmtId="44" fontId="19" fillId="0" borderId="0" xfId="0" applyNumberFormat="1" applyFont="1" applyFill="1" applyBorder="1" applyAlignment="1">
      <alignment vertical="top"/>
    </xf>
    <xf numFmtId="44" fontId="20" fillId="0" borderId="0" xfId="0" applyNumberFormat="1" applyFont="1" applyFill="1" applyBorder="1" applyAlignment="1">
      <alignment vertical="top"/>
    </xf>
    <xf numFmtId="164" fontId="10" fillId="3" borderId="0" xfId="1" applyNumberFormat="1" applyFont="1" applyFill="1" applyBorder="1" applyAlignment="1">
      <alignment horizontal="center" vertical="center"/>
    </xf>
    <xf numFmtId="0" fontId="0" fillId="0" borderId="0" xfId="0"/>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0" fontId="0" fillId="0" borderId="0" xfId="0" applyFont="1"/>
    <xf numFmtId="0" fontId="0" fillId="0" borderId="0" xfId="0"/>
    <xf numFmtId="0" fontId="3" fillId="0" borderId="0" xfId="0" applyFont="1" applyFill="1" applyBorder="1" applyAlignment="1">
      <alignment vertical="top"/>
    </xf>
    <xf numFmtId="0" fontId="0" fillId="0" borderId="0" xfId="0" applyFont="1"/>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5">
    <cellStyle name="40 % – Zvýraznění 2" xfId="3" builtinId="35"/>
    <cellStyle name="40 % – Zvýraznění 6" xfId="2" builtinId="51"/>
    <cellStyle name="Měna" xfId="1" builtinId="4"/>
    <cellStyle name="Měna 2" xfId="4" xr:uid="{8FE8BA6D-B486-4665-98C7-0E23D70F0383}"/>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fill>
        <patternFill patternType="solid">
          <fgColor indexed="64"/>
          <bgColor theme="5" tint="0.59999389629810485"/>
        </patternFill>
      </fill>
      <alignment horizontal="general" vertical="top" textRotation="0" wrapText="0" indent="0" justifyLastLine="0" shrinkToFit="0" readingOrder="0"/>
    </dxf>
    <dxf>
      <font>
        <strike val="0"/>
        <outline val="0"/>
        <shadow val="0"/>
        <u val="none"/>
        <vertAlign val="baseline"/>
        <sz val="10"/>
        <color theme="8" tint="-0.249977111117893"/>
        <name val="Calibri"/>
        <family val="2"/>
        <charset val="238"/>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38</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22" totalsRowCount="1" headerRowDxfId="20" dataDxfId="19" totalsRowDxfId="18">
  <sortState xmlns:xlrd2="http://schemas.microsoft.com/office/spreadsheetml/2017/richdata2" ref="B6:J44">
    <sortCondition ref="C5:C44"/>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totalsRowFunction="sum"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4"/>
  <sheetViews>
    <sheetView showGridLines="0" tabSelected="1" zoomScaleNormal="100" workbookViewId="0">
      <selection activeCell="C20" sqref="C20"/>
    </sheetView>
  </sheetViews>
  <sheetFormatPr defaultRowHeight="15" x14ac:dyDescent="0.25"/>
  <cols>
    <col min="1" max="1" width="2.42578125" customWidth="1"/>
    <col min="2" max="2" width="5.42578125" customWidth="1"/>
    <col min="3" max="3" width="14.140625"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76" t="s">
        <v>27</v>
      </c>
      <c r="C1" s="76"/>
      <c r="D1" s="10" t="s">
        <v>40</v>
      </c>
      <c r="E1" s="10"/>
      <c r="F1" s="10"/>
      <c r="G1" s="10"/>
      <c r="H1" s="10"/>
      <c r="I1" s="10"/>
      <c r="J1" s="10"/>
    </row>
    <row r="2" spans="2:11" x14ac:dyDescent="0.25">
      <c r="B2" s="62" t="s">
        <v>25</v>
      </c>
      <c r="C2" s="62"/>
      <c r="D2" s="75" t="s">
        <v>54</v>
      </c>
      <c r="E2" s="75"/>
      <c r="F2" s="75"/>
      <c r="G2" s="75"/>
      <c r="H2" s="75"/>
      <c r="I2" s="75"/>
      <c r="J2" s="75"/>
    </row>
    <row r="3" spans="2:11" ht="15.75" thickBot="1" x14ac:dyDescent="0.3">
      <c r="B3" s="7"/>
      <c r="C3" s="7"/>
      <c r="D3" s="8"/>
      <c r="E3" s="8"/>
      <c r="F3" s="8"/>
      <c r="G3" s="8"/>
      <c r="H3" s="8"/>
      <c r="I3" s="8"/>
      <c r="J3" s="8"/>
    </row>
    <row r="4" spans="2:11" x14ac:dyDescent="0.25">
      <c r="B4" s="79" t="s">
        <v>19</v>
      </c>
      <c r="C4" s="80"/>
      <c r="D4" s="24" t="s">
        <v>10</v>
      </c>
      <c r="E4" s="25" t="s">
        <v>14</v>
      </c>
      <c r="F4" s="77" t="s">
        <v>15</v>
      </c>
      <c r="G4" s="77"/>
      <c r="H4" s="25" t="s">
        <v>16</v>
      </c>
      <c r="I4" s="77" t="s">
        <v>17</v>
      </c>
      <c r="J4" s="78"/>
    </row>
    <row r="5" spans="2:11" x14ac:dyDescent="0.25">
      <c r="B5" s="61" t="s">
        <v>20</v>
      </c>
      <c r="C5" s="62"/>
      <c r="D5" s="63" t="s">
        <v>28</v>
      </c>
      <c r="E5" s="63"/>
      <c r="F5" s="63"/>
      <c r="G5" s="63"/>
      <c r="H5" s="63"/>
      <c r="I5" s="63"/>
      <c r="J5" s="64"/>
    </row>
    <row r="6" spans="2:11" x14ac:dyDescent="0.25">
      <c r="B6" s="61" t="s">
        <v>21</v>
      </c>
      <c r="C6" s="62"/>
      <c r="D6" s="63" t="s">
        <v>11</v>
      </c>
      <c r="E6" s="63"/>
      <c r="F6" s="63"/>
      <c r="G6" s="63"/>
      <c r="H6" s="63"/>
      <c r="I6" s="63"/>
      <c r="J6" s="64"/>
    </row>
    <row r="7" spans="2:11" x14ac:dyDescent="0.25">
      <c r="B7" s="61" t="s">
        <v>22</v>
      </c>
      <c r="C7" s="62"/>
      <c r="D7" s="9" t="s">
        <v>18</v>
      </c>
      <c r="E7" s="23" t="s">
        <v>26</v>
      </c>
      <c r="F7" s="63" t="s">
        <v>12</v>
      </c>
      <c r="G7" s="63"/>
      <c r="H7" s="63"/>
      <c r="I7" s="63"/>
      <c r="J7" s="64"/>
    </row>
    <row r="8" spans="2:11" ht="15.75" thickBot="1" x14ac:dyDescent="0.3">
      <c r="B8" s="81" t="s">
        <v>23</v>
      </c>
      <c r="C8" s="82"/>
      <c r="D8" s="65" t="s">
        <v>39</v>
      </c>
      <c r="E8" s="65"/>
      <c r="F8" s="65"/>
      <c r="G8" s="65"/>
      <c r="H8" s="65"/>
      <c r="I8" s="65"/>
      <c r="J8" s="66"/>
    </row>
    <row r="9" spans="2:11" ht="15.75" thickBot="1" x14ac:dyDescent="0.3">
      <c r="B9" s="85"/>
      <c r="C9" s="85"/>
      <c r="D9" s="86"/>
      <c r="E9" s="86"/>
      <c r="F9" s="86"/>
      <c r="G9" s="86"/>
      <c r="H9" s="86"/>
      <c r="I9" s="86"/>
      <c r="J9" s="86"/>
    </row>
    <row r="10" spans="2:11" ht="15.75" thickBot="1" x14ac:dyDescent="0.3">
      <c r="B10" s="87" t="s">
        <v>24</v>
      </c>
      <c r="C10" s="88"/>
      <c r="D10" s="26"/>
      <c r="E10" s="27" t="s">
        <v>14</v>
      </c>
      <c r="F10" s="83"/>
      <c r="G10" s="83"/>
      <c r="H10" s="27" t="s">
        <v>16</v>
      </c>
      <c r="I10" s="83"/>
      <c r="J10" s="84"/>
    </row>
    <row r="11" spans="2:11" x14ac:dyDescent="0.25">
      <c r="B11" s="67"/>
      <c r="C11" s="67"/>
      <c r="D11" s="67"/>
      <c r="E11" s="67"/>
      <c r="F11" s="67"/>
      <c r="G11" s="67"/>
      <c r="H11" s="67"/>
      <c r="I11" s="67"/>
      <c r="J11" s="67"/>
    </row>
    <row r="12" spans="2:11" x14ac:dyDescent="0.25">
      <c r="B12" s="60" t="s">
        <v>13</v>
      </c>
      <c r="C12" s="60"/>
      <c r="D12" s="60"/>
      <c r="E12" s="60"/>
      <c r="F12" s="60"/>
      <c r="G12" s="60"/>
      <c r="H12" s="60"/>
      <c r="I12" s="60"/>
      <c r="J12" s="60"/>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39" t="s">
        <v>45</v>
      </c>
      <c r="D14" t="s">
        <v>46</v>
      </c>
      <c r="E14" s="31" t="s">
        <v>42</v>
      </c>
      <c r="F14" s="44">
        <v>2</v>
      </c>
      <c r="G14" s="33"/>
      <c r="H14" s="41">
        <f t="shared" ref="H14:H16" si="0">F14*G14</f>
        <v>0</v>
      </c>
      <c r="I14" s="42">
        <f t="shared" ref="I14:I16" si="1">H14*0.21</f>
        <v>0</v>
      </c>
      <c r="J14" s="43">
        <f t="shared" ref="J14:J16" si="2">I14+H14</f>
        <v>0</v>
      </c>
    </row>
    <row r="15" spans="2:11" x14ac:dyDescent="0.25">
      <c r="B15" s="47">
        <v>2</v>
      </c>
      <c r="C15" s="48" t="s">
        <v>55</v>
      </c>
      <c r="D15" s="45" t="s">
        <v>56</v>
      </c>
      <c r="E15" s="46" t="s">
        <v>42</v>
      </c>
      <c r="F15" s="44">
        <v>2</v>
      </c>
      <c r="G15" s="33"/>
      <c r="H15" s="41">
        <f>F15*G15</f>
        <v>0</v>
      </c>
      <c r="I15" s="42">
        <f>H15*0.21</f>
        <v>0</v>
      </c>
      <c r="J15" s="43">
        <f>I15+H15</f>
        <v>0</v>
      </c>
    </row>
    <row r="16" spans="2:11" x14ac:dyDescent="0.25">
      <c r="B16" s="47">
        <v>3</v>
      </c>
      <c r="C16" s="39" t="s">
        <v>47</v>
      </c>
      <c r="D16" t="s">
        <v>48</v>
      </c>
      <c r="E16" s="31" t="s">
        <v>42</v>
      </c>
      <c r="F16" s="44">
        <v>5</v>
      </c>
      <c r="G16" s="33"/>
      <c r="H16" s="41">
        <f t="shared" si="0"/>
        <v>0</v>
      </c>
      <c r="I16" s="42">
        <f t="shared" si="1"/>
        <v>0</v>
      </c>
      <c r="J16" s="43">
        <f t="shared" si="2"/>
        <v>0</v>
      </c>
    </row>
    <row r="17" spans="2:10" x14ac:dyDescent="0.25">
      <c r="B17" s="47">
        <v>4</v>
      </c>
      <c r="C17" s="39" t="s">
        <v>49</v>
      </c>
      <c r="D17" t="s">
        <v>50</v>
      </c>
      <c r="E17" s="31" t="s">
        <v>42</v>
      </c>
      <c r="F17" s="44">
        <v>2</v>
      </c>
      <c r="G17" s="40"/>
      <c r="H17" s="41">
        <f>F17*G17</f>
        <v>0</v>
      </c>
      <c r="I17" s="42">
        <f>H17*0.21</f>
        <v>0</v>
      </c>
      <c r="J17" s="43">
        <f>I17+H17</f>
        <v>0</v>
      </c>
    </row>
    <row r="18" spans="2:10" x14ac:dyDescent="0.25">
      <c r="B18" s="47">
        <v>5</v>
      </c>
      <c r="C18" s="39" t="s">
        <v>51</v>
      </c>
      <c r="D18" t="s">
        <v>52</v>
      </c>
      <c r="E18" s="31" t="s">
        <v>42</v>
      </c>
      <c r="F18" s="44">
        <v>2</v>
      </c>
      <c r="G18" s="40"/>
      <c r="H18" s="41">
        <f>F18*G18</f>
        <v>0</v>
      </c>
      <c r="I18" s="42">
        <f>H18*0.21</f>
        <v>0</v>
      </c>
      <c r="J18" s="43">
        <f>I18+H18</f>
        <v>0</v>
      </c>
    </row>
    <row r="19" spans="2:10" x14ac:dyDescent="0.25">
      <c r="B19" s="47">
        <v>6</v>
      </c>
      <c r="C19" s="39" t="s">
        <v>53</v>
      </c>
      <c r="D19" t="s">
        <v>56</v>
      </c>
      <c r="E19" s="31" t="s">
        <v>42</v>
      </c>
      <c r="F19" s="44">
        <v>2</v>
      </c>
      <c r="G19" s="33"/>
      <c r="H19" s="41">
        <f t="shared" ref="H19:H21" si="3">F19*G19</f>
        <v>0</v>
      </c>
      <c r="I19" s="42">
        <f t="shared" ref="I19:I21" si="4">H19*0.21</f>
        <v>0</v>
      </c>
      <c r="J19" s="43">
        <f t="shared" ref="J19:J21" si="5">I19+H19</f>
        <v>0</v>
      </c>
    </row>
    <row r="20" spans="2:10" s="45" customFormat="1" x14ac:dyDescent="0.25">
      <c r="B20" s="47">
        <v>7</v>
      </c>
      <c r="C20" s="51" t="s">
        <v>57</v>
      </c>
      <c r="D20" s="49" t="s">
        <v>58</v>
      </c>
      <c r="E20" s="50" t="s">
        <v>41</v>
      </c>
      <c r="F20" s="44">
        <v>4</v>
      </c>
      <c r="G20" s="33"/>
      <c r="H20" s="41">
        <f>F20*G20</f>
        <v>0</v>
      </c>
      <c r="I20" s="42">
        <f>H20*0.21</f>
        <v>0</v>
      </c>
      <c r="J20" s="43">
        <f>I20+H20</f>
        <v>0</v>
      </c>
    </row>
    <row r="21" spans="2:10" x14ac:dyDescent="0.25">
      <c r="B21" s="47">
        <v>8</v>
      </c>
      <c r="C21" s="39" t="s">
        <v>43</v>
      </c>
      <c r="D21" t="s">
        <v>44</v>
      </c>
      <c r="E21" s="31" t="s">
        <v>41</v>
      </c>
      <c r="F21" s="44">
        <v>4</v>
      </c>
      <c r="G21" s="33"/>
      <c r="H21" s="41">
        <f t="shared" si="3"/>
        <v>0</v>
      </c>
      <c r="I21" s="42">
        <f t="shared" si="4"/>
        <v>0</v>
      </c>
      <c r="J21" s="43">
        <f t="shared" si="5"/>
        <v>0</v>
      </c>
    </row>
    <row r="22" spans="2:10" ht="18" customHeight="1" x14ac:dyDescent="0.25">
      <c r="B22" s="34" t="s">
        <v>8</v>
      </c>
      <c r="C22" s="35"/>
      <c r="D22" s="36"/>
      <c r="E22" s="35"/>
      <c r="F22" s="37"/>
      <c r="G22" s="16">
        <f>SUBTOTAL(109,Tabulka1[Jednotková cena bez DPH])</f>
        <v>0</v>
      </c>
      <c r="H22" s="16">
        <f>SUBTOTAL(109,Tabulka1[Nabídková cena bez DPH])</f>
        <v>0</v>
      </c>
      <c r="I22" s="16">
        <f>SUBTOTAL(109,Tabulka1[DPH])</f>
        <v>0</v>
      </c>
      <c r="J22" s="38">
        <f>SUBTOTAL(109,Tabulka1[Nabídková cena s DPH])</f>
        <v>0</v>
      </c>
    </row>
    <row r="23" spans="2:10" ht="15.75" thickBot="1" x14ac:dyDescent="0.3">
      <c r="J23"/>
    </row>
    <row r="24" spans="2:10" x14ac:dyDescent="0.25">
      <c r="B24" s="69" t="s">
        <v>29</v>
      </c>
      <c r="C24" s="70"/>
      <c r="D24" s="70"/>
      <c r="E24" s="70"/>
      <c r="F24" s="70"/>
      <c r="G24" s="70"/>
      <c r="H24" s="70"/>
      <c r="I24" s="70"/>
      <c r="J24" s="71"/>
    </row>
    <row r="25" spans="2:10" x14ac:dyDescent="0.25">
      <c r="B25" s="17" t="s">
        <v>30</v>
      </c>
      <c r="C25" s="72" t="s">
        <v>31</v>
      </c>
      <c r="D25" s="72"/>
      <c r="E25" s="72"/>
      <c r="F25" s="72"/>
      <c r="G25" s="72"/>
      <c r="H25" s="72"/>
      <c r="I25" s="72"/>
      <c r="J25" s="73"/>
    </row>
    <row r="26" spans="2:10" x14ac:dyDescent="0.25">
      <c r="B26" s="18"/>
      <c r="C26" s="72" t="s">
        <v>32</v>
      </c>
      <c r="D26" s="72"/>
      <c r="E26" s="72"/>
      <c r="F26" s="72"/>
      <c r="G26" s="72"/>
      <c r="H26" s="72"/>
      <c r="I26" s="72"/>
      <c r="J26" s="73"/>
    </row>
    <row r="27" spans="2:10" x14ac:dyDescent="0.25">
      <c r="B27" s="54" t="s">
        <v>33</v>
      </c>
      <c r="C27" s="55"/>
      <c r="D27" s="28" t="s">
        <v>34</v>
      </c>
      <c r="E27" s="55" t="s">
        <v>35</v>
      </c>
      <c r="F27" s="55"/>
      <c r="G27" s="55" t="s">
        <v>36</v>
      </c>
      <c r="H27" s="55"/>
      <c r="I27" s="55"/>
      <c r="J27" s="29" t="s">
        <v>37</v>
      </c>
    </row>
    <row r="28" spans="2:10" x14ac:dyDescent="0.25">
      <c r="B28" s="56"/>
      <c r="C28" s="57"/>
      <c r="D28" s="19"/>
      <c r="E28" s="57"/>
      <c r="F28" s="57"/>
      <c r="G28" s="68"/>
      <c r="H28" s="68"/>
      <c r="I28" s="68"/>
      <c r="J28" s="20"/>
    </row>
    <row r="29" spans="2:10" ht="15.75" thickBot="1" x14ac:dyDescent="0.3">
      <c r="B29" s="74"/>
      <c r="C29" s="52"/>
      <c r="D29" s="21"/>
      <c r="E29" s="52"/>
      <c r="F29" s="52"/>
      <c r="G29" s="53"/>
      <c r="H29" s="53"/>
      <c r="I29" s="53"/>
      <c r="J29" s="22"/>
    </row>
    <row r="30" spans="2:10" x14ac:dyDescent="0.25">
      <c r="B30" s="13"/>
      <c r="C30" s="12"/>
      <c r="D30" s="6"/>
      <c r="E30" s="12"/>
      <c r="F30" s="14"/>
      <c r="G30" s="15"/>
      <c r="H30" s="16"/>
      <c r="I30" s="16"/>
    </row>
    <row r="31" spans="2:10" x14ac:dyDescent="0.25">
      <c r="B31" s="59" t="s">
        <v>38</v>
      </c>
      <c r="C31" s="59"/>
      <c r="D31" s="59"/>
      <c r="E31" s="3"/>
    </row>
    <row r="32" spans="2:10" x14ac:dyDescent="0.25">
      <c r="B32" s="58"/>
      <c r="C32" s="58"/>
      <c r="D32" s="58"/>
      <c r="E32" s="11"/>
    </row>
    <row r="33" spans="2:5" x14ac:dyDescent="0.25">
      <c r="B33" s="30"/>
      <c r="C33" s="30"/>
      <c r="D33" s="30"/>
      <c r="E33" s="11"/>
    </row>
    <row r="34" spans="2:5" x14ac:dyDescent="0.25">
      <c r="B34" s="30"/>
      <c r="C34" s="30"/>
      <c r="D34" s="30"/>
      <c r="E34"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32:D32"/>
    <mergeCell ref="B31:D31"/>
    <mergeCell ref="B12:J12"/>
    <mergeCell ref="B5:C5"/>
    <mergeCell ref="D6:J6"/>
    <mergeCell ref="D8:J8"/>
    <mergeCell ref="D5:J5"/>
    <mergeCell ref="B11:J11"/>
    <mergeCell ref="B7:C7"/>
    <mergeCell ref="E28:F28"/>
    <mergeCell ref="G27:I27"/>
    <mergeCell ref="G28:I28"/>
    <mergeCell ref="B24:J24"/>
    <mergeCell ref="C25:J25"/>
    <mergeCell ref="C26:J26"/>
    <mergeCell ref="B29:C29"/>
    <mergeCell ref="E29:F29"/>
    <mergeCell ref="G29:I29"/>
    <mergeCell ref="B27:C27"/>
    <mergeCell ref="B28:C28"/>
    <mergeCell ref="E27:F27"/>
  </mergeCells>
  <phoneticPr fontId="21"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2025-09-01T09:50:23Z</dcterms:modified>
</cp:coreProperties>
</file>