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GDPR\"/>
    </mc:Choice>
  </mc:AlternateContent>
  <xr:revisionPtr revIDLastSave="0" documentId="8_{EF668EDC-81B7-4454-8E1B-68931352F15C}"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I18" i="1" s="1"/>
  <c r="J18" i="1" s="1"/>
  <c r="H19" i="1"/>
  <c r="I19" i="1" s="1"/>
  <c r="J19" i="1" s="1"/>
  <c r="H20" i="1"/>
  <c r="I20" i="1" s="1"/>
  <c r="J20" i="1" s="1"/>
  <c r="H14" i="1"/>
  <c r="I14" i="1" s="1"/>
  <c r="J14" i="1" s="1"/>
  <c r="H15" i="1"/>
  <c r="I15" i="1"/>
  <c r="J15" i="1" s="1"/>
  <c r="H17" i="1"/>
  <c r="I17" i="1" s="1"/>
  <c r="J17" i="1" s="1"/>
  <c r="H16" i="1"/>
  <c r="I16" i="1" s="1"/>
  <c r="J16" i="1" s="1"/>
  <c r="I21" i="1" l="1"/>
  <c r="H21" i="1"/>
  <c r="J21" i="1" l="1"/>
</calcChain>
</file>

<file path=xl/sharedStrings.xml><?xml version="1.0" encoding="utf-8"?>
<sst xmlns="http://schemas.openxmlformats.org/spreadsheetml/2006/main" count="65" uniqueCount="58">
  <si>
    <t>Poř.</t>
  </si>
  <si>
    <t>Počet kusů</t>
  </si>
  <si>
    <t>Nabídková cena bez DPH</t>
  </si>
  <si>
    <t>DPH</t>
  </si>
  <si>
    <t>Nabídková cena s DPH</t>
  </si>
  <si>
    <t>Jednotková cena bez DPH</t>
  </si>
  <si>
    <t>Položka-typ</t>
  </si>
  <si>
    <t>Položka-popis</t>
  </si>
  <si>
    <t>Celkem</t>
  </si>
  <si>
    <t>Typ / výrobce</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</si>
  <si>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</si>
  <si>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</si>
  <si>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</si>
  <si>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</si>
  <si>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</si>
  <si>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</si>
  <si>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</si>
  <si>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</si>
  <si>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</si>
  <si>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</si>
  <si>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</si>
  <si>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</si>
  <si>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</si>
  <si>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</si>
  <si>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</si>
  <si>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</si>
  <si>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</si>
  <si>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</si>
  <si>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</si>
  <si>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</si>
  <si>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</si>
  <si>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</si>
  <si>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</si>
  <si>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</si>
  <si>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</si>
  <si>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</si>
  <si>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</si>
  <si>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</si>
  <si>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</si>
  <si>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</si>
  <si>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Dynamický nákupní systém pro ICT 2024-2028</t>
  </si>
  <si>
    <t>originál</t>
  </si>
  <si>
    <t xml:space="preserve">CE-278A </t>
  </si>
  <si>
    <t>toner - black pro HP LJ 1536mfp</t>
  </si>
  <si>
    <t>alternativa</t>
  </si>
  <si>
    <t>DR-2401</t>
  </si>
  <si>
    <t>Brother válec pro HL-L2312D</t>
  </si>
  <si>
    <t>TN-3600</t>
  </si>
  <si>
    <t>DR-3600</t>
  </si>
  <si>
    <t>válec pro Brother HL-L5210dn</t>
  </si>
  <si>
    <t>toner pro Brother HL-L5210dn</t>
  </si>
  <si>
    <t>TN-B023</t>
  </si>
  <si>
    <t>toner pro Brother MFC-B7810DW</t>
  </si>
  <si>
    <t xml:space="preserve">C13T26704010 </t>
  </si>
  <si>
    <t>C13T26614010</t>
  </si>
  <si>
    <t>cartrifge -  pro Epson 267 barevná</t>
  </si>
  <si>
    <t>cartrifge - pro Epson 266 černá</t>
  </si>
  <si>
    <t>Nákup spotřebního materiálu 38/2025 MMK-tonery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</si>
</sst>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color rgb="FFC00000"/>
      <name val="Calibri"/>
      <family val="2"/>
      <charset val="238"/>
      <scheme val="minor"/>
    </font>
    <font>
      <sz val="10"/>
      <color theme="8" tint="-0.249977111117893"/>
      <name val="Calibri"/>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5" tint="0.59999389629810485"/>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44" fontId="16" fillId="3" borderId="0" xfId="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7" fillId="0" borderId="0" xfId="0" applyNumberFormat="1" applyFont="1" applyFill="1" applyBorder="1"/>
    <xf numFmtId="0" fontId="0" fillId="0" borderId="0" xfId="0" applyFont="1"/>
    <xf numFmtId="164" fontId="16" fillId="3" borderId="0" xfId="1" applyNumberFormat="1" applyFont="1" applyFill="1" applyBorder="1" applyAlignment="1">
      <alignment horizontal="center" vertical="center"/>
    </xf>
    <xf numFmtId="0" fontId="0" fillId="0" borderId="0" xfId="0" applyFont="1" applyAlignment="1">
      <alignment horizontal="left"/>
    </xf>
    <xf numFmtId="164" fontId="18" fillId="5" borderId="0" xfId="1" applyNumberFormat="1" applyFont="1" applyFill="1" applyBorder="1" applyAlignment="1">
      <alignment horizontal="center" vertical="center"/>
    </xf>
    <xf numFmtId="44" fontId="19" fillId="3" borderId="0" xfId="1" applyFont="1" applyFill="1" applyBorder="1" applyAlignment="1">
      <alignment vertical="top"/>
    </xf>
    <xf numFmtId="44" fontId="20" fillId="0" borderId="0" xfId="2" applyNumberFormat="1" applyFont="1" applyFill="1" applyBorder="1" applyAlignment="1">
      <alignment vertical="top"/>
    </xf>
    <xf numFmtId="44" fontId="20" fillId="0" borderId="0" xfId="0" applyNumberFormat="1" applyFont="1" applyFill="1" applyBorder="1" applyAlignment="1">
      <alignment vertical="top"/>
    </xf>
    <xf numFmtId="44" fontId="21" fillId="0" borderId="0" xfId="0" applyNumberFormat="1" applyFont="1" applyFill="1" applyBorder="1" applyAlignment="1">
      <alignment vertical="top"/>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4">
    <cellStyle name="40 % – Zvýraznění 2" xfId="3" builtinId="35"/>
    <cellStyle name="40 % – Zvýraznění 6" xfId="2" builtinId="51"/>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theme="8" tint="-0.249977111117893"/>
        <name val="Calibri"/>
        <scheme val="minor"/>
      </font>
      <numFmt numFmtId="164" formatCode="0_ ;\-0\ "/>
      <fill>
        <patternFill patternType="solid">
          <fgColor indexed="64"/>
          <bgColor theme="5" tint="0.59999389629810485"/>
        </patternFill>
      </fill>
      <alignment horizontal="center" vertical="center"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21" totalsRowCount="1" headerRowDxfId="20" dataDxfId="19" totalsRowDxfId="18">
  <sortState xmlns:xlrd2="http://schemas.microsoft.com/office/spreadsheetml/2017/richdata2" ref="B6:J43">
    <sortCondition ref="C5:C43"/>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tableColumn id="5" xr3:uid="{00000000-0010-0000-0000-000005000000}" name="Jednotková cena bez DPH" dataDxfId="12" totalsRowDxfId="3" dataCellStyle="Měna"/>
    <tableColumn id="6" xr3:uid="{00000000-0010-0000-0000-000006000000}" name="Nabídková cena bez DPH" totalsRowFunction="sum" dataDxfId="11" totalsRowDxfId="2" dataCellStyle="40 % – Zvýraznění 6">
      <calculatedColumnFormula>F14*G14</calculatedColumnFormula>
    </tableColumn>
    <tableColumn id="7" xr3:uid="{00000000-0010-0000-0000-000007000000}" name="DPH" totalsRowFunction="sum" dataDxfId="10" totalsRowDxfId="1">
      <calculatedColumnFormula>H14*0.21</calculatedColumnFormula>
    </tableColumn>
    <tableColumn id="8" xr3:uid="{00000000-0010-0000-0000-000008000000}"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3"/>
  <sheetViews>
    <sheetView showGridLines="0" tabSelected="1" zoomScaleNormal="100" workbookViewId="0">
      <selection activeCell="G14" sqref="G14:G20"/>
    </sheetView>
  </sheetViews>
  <sheetFormatPr defaultRowHeight="15" x14ac:dyDescent="0.25"/>
  <cols>
    <col min="1" max="1" width="2.42578125" customWidth="1"/>
    <col min="2" max="2" width="5.42578125" customWidth="1"/>
    <col min="3" max="3" width="14.140625" customWidth="1"/>
    <col min="4" max="4" width="50.42578125" bestFit="1" customWidth="1"/>
    <col min="5" max="5" width="11.42578125" customWidth="1"/>
    <col min="6" max="6" width="8.5703125" customWidth="1"/>
    <col min="7" max="7" width="14" customWidth="1"/>
    <col min="8" max="8" width="13.42578125" customWidth="1"/>
    <col min="9" max="9" width="13.140625" customWidth="1"/>
    <col min="10" max="10" width="12.5703125" style="2" customWidth="1"/>
  </cols>
  <sheetData>
    <row r="1" spans="2:11" x14ac:dyDescent="0.25">
      <c r="B1" s="71" t="s">
        <v>27</v>
      </c>
      <c r="C1" s="71"/>
      <c r="D1" s="10" t="s">
        <v>40</v>
      </c>
      <c r="E1" s="10"/>
      <c r="F1" s="10"/>
      <c r="G1" s="10"/>
      <c r="H1" s="10"/>
      <c r="I1" s="10"/>
      <c r="J1" s="10"/>
    </row>
    <row r="2" spans="2:11" x14ac:dyDescent="0.25">
      <c r="B2" s="57" t="s">
        <v>25</v>
      </c>
      <c r="C2" s="57"/>
      <c r="D2" s="70" t="s">
        <v>57</v>
      </c>
      <c r="E2" s="70"/>
      <c r="F2" s="70"/>
      <c r="G2" s="70"/>
      <c r="H2" s="70"/>
      <c r="I2" s="70"/>
      <c r="J2" s="70"/>
    </row>
    <row r="3" spans="2:11" ht="15.75" thickBot="1" x14ac:dyDescent="0.3">
      <c r="B3" s="7"/>
      <c r="C3" s="7"/>
      <c r="D3" s="8"/>
      <c r="E3" s="8"/>
      <c r="F3" s="8"/>
      <c r="G3" s="8"/>
      <c r="H3" s="8"/>
      <c r="I3" s="8"/>
      <c r="J3" s="8"/>
    </row>
    <row r="4" spans="2:11" x14ac:dyDescent="0.25">
      <c r="B4" s="74" t="s">
        <v>19</v>
      </c>
      <c r="C4" s="75"/>
      <c r="D4" s="24" t="s">
        <v>10</v>
      </c>
      <c r="E4" s="25" t="s">
        <v>14</v>
      </c>
      <c r="F4" s="72" t="s">
        <v>15</v>
      </c>
      <c r="G4" s="72"/>
      <c r="H4" s="25" t="s">
        <v>16</v>
      </c>
      <c r="I4" s="72" t="s">
        <v>17</v>
      </c>
      <c r="J4" s="73"/>
    </row>
    <row r="5" spans="2:11" x14ac:dyDescent="0.25">
      <c r="B5" s="56" t="s">
        <v>20</v>
      </c>
      <c r="C5" s="57"/>
      <c r="D5" s="58" t="s">
        <v>28</v>
      </c>
      <c r="E5" s="58"/>
      <c r="F5" s="58"/>
      <c r="G5" s="58"/>
      <c r="H5" s="58"/>
      <c r="I5" s="58"/>
      <c r="J5" s="59"/>
    </row>
    <row r="6" spans="2:11" x14ac:dyDescent="0.25">
      <c r="B6" s="56" t="s">
        <v>21</v>
      </c>
      <c r="C6" s="57"/>
      <c r="D6" s="58" t="s">
        <v>11</v>
      </c>
      <c r="E6" s="58"/>
      <c r="F6" s="58"/>
      <c r="G6" s="58"/>
      <c r="H6" s="58"/>
      <c r="I6" s="58"/>
      <c r="J6" s="59"/>
    </row>
    <row r="7" spans="2:11" x14ac:dyDescent="0.25">
      <c r="B7" s="56" t="s">
        <v>22</v>
      </c>
      <c r="C7" s="57"/>
      <c r="D7" s="9" t="s">
        <v>18</v>
      </c>
      <c r="E7" s="23" t="s">
        <v>26</v>
      </c>
      <c r="F7" s="58" t="s">
        <v>12</v>
      </c>
      <c r="G7" s="58"/>
      <c r="H7" s="58"/>
      <c r="I7" s="58"/>
      <c r="J7" s="59"/>
    </row>
    <row r="8" spans="2:11" ht="15.75" thickBot="1" x14ac:dyDescent="0.3">
      <c r="B8" s="76" t="s">
        <v>23</v>
      </c>
      <c r="C8" s="77"/>
      <c r="D8" s="60" t="s">
        <v>39</v>
      </c>
      <c r="E8" s="60"/>
      <c r="F8" s="60"/>
      <c r="G8" s="60"/>
      <c r="H8" s="60"/>
      <c r="I8" s="60"/>
      <c r="J8" s="61"/>
    </row>
    <row r="9" spans="2:11" ht="15.75" thickBot="1" x14ac:dyDescent="0.3">
      <c r="B9" s="80"/>
      <c r="C9" s="80"/>
      <c r="D9" s="81"/>
      <c r="E9" s="81"/>
      <c r="F9" s="81"/>
      <c r="G9" s="81"/>
      <c r="H9" s="81"/>
      <c r="I9" s="81"/>
      <c r="J9" s="81"/>
    </row>
    <row r="10" spans="2:11" ht="15.75" thickBot="1" x14ac:dyDescent="0.3">
      <c r="B10" s="82" t="s">
        <v>24</v>
      </c>
      <c r="C10" s="83"/>
      <c r="D10" s="26"/>
      <c r="E10" s="27" t="s">
        <v>14</v>
      </c>
      <c r="F10" s="78"/>
      <c r="G10" s="78"/>
      <c r="H10" s="27" t="s">
        <v>16</v>
      </c>
      <c r="I10" s="78"/>
      <c r="J10" s="79"/>
    </row>
    <row r="11" spans="2:11" x14ac:dyDescent="0.25">
      <c r="B11" s="62"/>
      <c r="C11" s="62"/>
      <c r="D11" s="62"/>
      <c r="E11" s="62"/>
      <c r="F11" s="62"/>
      <c r="G11" s="62"/>
      <c r="H11" s="62"/>
      <c r="I11" s="62"/>
      <c r="J11" s="62"/>
    </row>
    <row r="12" spans="2:11" x14ac:dyDescent="0.25">
      <c r="B12" s="55" t="s">
        <v>13</v>
      </c>
      <c r="C12" s="55"/>
      <c r="D12" s="55"/>
      <c r="E12" s="55"/>
      <c r="F12" s="55"/>
      <c r="G12" s="55"/>
      <c r="H12" s="55"/>
      <c r="I12" s="55"/>
      <c r="J12" s="55"/>
    </row>
    <row r="13" spans="2:11" s="2" customFormat="1" ht="26.25" x14ac:dyDescent="0.25">
      <c r="B13" s="4" t="s">
        <v>0</v>
      </c>
      <c r="C13" s="4" t="s">
        <v>6</v>
      </c>
      <c r="D13" s="4" t="s">
        <v>7</v>
      </c>
      <c r="E13" s="4" t="s">
        <v>9</v>
      </c>
      <c r="F13" s="5" t="s">
        <v>1</v>
      </c>
      <c r="G13" s="4" t="s">
        <v>5</v>
      </c>
      <c r="H13" s="4" t="s">
        <v>2</v>
      </c>
      <c r="I13" s="4" t="s">
        <v>3</v>
      </c>
      <c r="J13" s="4" t="s">
        <v>4</v>
      </c>
      <c r="K13" s="1"/>
    </row>
    <row r="14" spans="2:11" x14ac:dyDescent="0.25">
      <c r="B14" s="32">
        <v>1</v>
      </c>
      <c r="C14" s="39" t="s">
        <v>51</v>
      </c>
      <c r="D14" t="s">
        <v>52</v>
      </c>
      <c r="E14" s="31" t="s">
        <v>41</v>
      </c>
      <c r="F14" s="40">
        <v>3</v>
      </c>
      <c r="G14" s="33"/>
      <c r="H14" s="44">
        <f t="shared" ref="H14:H15" si="0">F14*G14</f>
        <v>0</v>
      </c>
      <c r="I14" s="45">
        <f t="shared" ref="I14:I15" si="1">H14*0.21</f>
        <v>0</v>
      </c>
      <c r="J14" s="46">
        <f t="shared" ref="J14:J15" si="2">I14+H14</f>
        <v>0</v>
      </c>
    </row>
    <row r="15" spans="2:11" x14ac:dyDescent="0.25">
      <c r="B15" s="32">
        <v>2</v>
      </c>
      <c r="C15" s="39" t="s">
        <v>42</v>
      </c>
      <c r="D15" t="s">
        <v>43</v>
      </c>
      <c r="E15" s="31" t="s">
        <v>44</v>
      </c>
      <c r="F15" s="40">
        <v>2</v>
      </c>
      <c r="G15" s="33"/>
      <c r="H15" s="44">
        <f t="shared" si="0"/>
        <v>0</v>
      </c>
      <c r="I15" s="45">
        <f t="shared" si="1"/>
        <v>0</v>
      </c>
      <c r="J15" s="46">
        <f t="shared" si="2"/>
        <v>0</v>
      </c>
    </row>
    <row r="16" spans="2:11" x14ac:dyDescent="0.25">
      <c r="B16" s="32">
        <v>3</v>
      </c>
      <c r="C16" s="39" t="s">
        <v>53</v>
      </c>
      <c r="D16" t="s">
        <v>55</v>
      </c>
      <c r="E16" s="31" t="s">
        <v>41</v>
      </c>
      <c r="F16" s="42">
        <v>2</v>
      </c>
      <c r="G16" s="43"/>
      <c r="H16" s="44">
        <f>F16*G16</f>
        <v>0</v>
      </c>
      <c r="I16" s="45">
        <f>H16*0.21</f>
        <v>0</v>
      </c>
      <c r="J16" s="46">
        <f>I16+H16</f>
        <v>0</v>
      </c>
    </row>
    <row r="17" spans="2:10" x14ac:dyDescent="0.25">
      <c r="B17" s="32">
        <v>4</v>
      </c>
      <c r="C17" s="39" t="s">
        <v>54</v>
      </c>
      <c r="D17" t="s">
        <v>56</v>
      </c>
      <c r="E17" s="31" t="s">
        <v>41</v>
      </c>
      <c r="F17" s="42">
        <v>2</v>
      </c>
      <c r="G17" s="43"/>
      <c r="H17" s="44">
        <f>F17*G17</f>
        <v>0</v>
      </c>
      <c r="I17" s="45">
        <f>H17*0.21</f>
        <v>0</v>
      </c>
      <c r="J17" s="46">
        <f>I17+H17</f>
        <v>0</v>
      </c>
    </row>
    <row r="18" spans="2:10" x14ac:dyDescent="0.25">
      <c r="B18" s="32">
        <v>8</v>
      </c>
      <c r="C18" s="39" t="s">
        <v>45</v>
      </c>
      <c r="D18" t="s">
        <v>46</v>
      </c>
      <c r="E18" s="31" t="s">
        <v>44</v>
      </c>
      <c r="F18" s="40">
        <v>3</v>
      </c>
      <c r="G18" s="33"/>
      <c r="H18" s="44">
        <f t="shared" ref="H18:H20" si="3">F18*G18</f>
        <v>0</v>
      </c>
      <c r="I18" s="45">
        <f t="shared" ref="I18:I20" si="4">H18*0.21</f>
        <v>0</v>
      </c>
      <c r="J18" s="46">
        <f t="shared" ref="J18:J20" si="5">I18+H18</f>
        <v>0</v>
      </c>
    </row>
    <row r="19" spans="2:10" x14ac:dyDescent="0.25">
      <c r="B19" s="32">
        <v>9</v>
      </c>
      <c r="C19" s="39" t="s">
        <v>47</v>
      </c>
      <c r="D19" t="s">
        <v>50</v>
      </c>
      <c r="E19" s="31" t="s">
        <v>41</v>
      </c>
      <c r="F19" s="40">
        <v>2</v>
      </c>
      <c r="G19" s="33"/>
      <c r="H19" s="44">
        <f t="shared" si="3"/>
        <v>0</v>
      </c>
      <c r="I19" s="45">
        <f t="shared" si="4"/>
        <v>0</v>
      </c>
      <c r="J19" s="46">
        <f t="shared" si="5"/>
        <v>0</v>
      </c>
    </row>
    <row r="20" spans="2:10" x14ac:dyDescent="0.25">
      <c r="B20" s="32">
        <v>10</v>
      </c>
      <c r="C20" s="41" t="s">
        <v>48</v>
      </c>
      <c r="D20" t="s">
        <v>49</v>
      </c>
      <c r="E20" s="31" t="s">
        <v>44</v>
      </c>
      <c r="F20" s="40">
        <v>2</v>
      </c>
      <c r="G20" s="33"/>
      <c r="H20" s="44">
        <f t="shared" si="3"/>
        <v>0</v>
      </c>
      <c r="I20" s="45">
        <f t="shared" si="4"/>
        <v>0</v>
      </c>
      <c r="J20" s="46">
        <f t="shared" si="5"/>
        <v>0</v>
      </c>
    </row>
    <row r="21" spans="2:10" ht="18" customHeight="1" x14ac:dyDescent="0.25">
      <c r="B21" s="34" t="s">
        <v>8</v>
      </c>
      <c r="C21" s="35"/>
      <c r="D21" s="36"/>
      <c r="E21" s="35"/>
      <c r="F21" s="37"/>
      <c r="G21" s="15"/>
      <c r="H21" s="16">
        <f>SUBTOTAL(109,Tabulka1[Nabídková cena bez DPH])</f>
        <v>0</v>
      </c>
      <c r="I21" s="16">
        <f>SUBTOTAL(109,Tabulka1[DPH])</f>
        <v>0</v>
      </c>
      <c r="J21" s="38">
        <f>SUBTOTAL(109,Tabulka1[Nabídková cena s DPH])</f>
        <v>0</v>
      </c>
    </row>
    <row r="22" spans="2:10" ht="15.75" thickBot="1" x14ac:dyDescent="0.3">
      <c r="J22"/>
    </row>
    <row r="23" spans="2:10" x14ac:dyDescent="0.25">
      <c r="B23" s="64" t="s">
        <v>29</v>
      </c>
      <c r="C23" s="65"/>
      <c r="D23" s="65"/>
      <c r="E23" s="65"/>
      <c r="F23" s="65"/>
      <c r="G23" s="65"/>
      <c r="H23" s="65"/>
      <c r="I23" s="65"/>
      <c r="J23" s="66"/>
    </row>
    <row r="24" spans="2:10" x14ac:dyDescent="0.25">
      <c r="B24" s="17" t="s">
        <v>30</v>
      </c>
      <c r="C24" s="67" t="s">
        <v>31</v>
      </c>
      <c r="D24" s="67"/>
      <c r="E24" s="67"/>
      <c r="F24" s="67"/>
      <c r="G24" s="67"/>
      <c r="H24" s="67"/>
      <c r="I24" s="67"/>
      <c r="J24" s="68"/>
    </row>
    <row r="25" spans="2:10" x14ac:dyDescent="0.25">
      <c r="B25" s="18"/>
      <c r="C25" s="67" t="s">
        <v>32</v>
      </c>
      <c r="D25" s="67"/>
      <c r="E25" s="67"/>
      <c r="F25" s="67"/>
      <c r="G25" s="67"/>
      <c r="H25" s="67"/>
      <c r="I25" s="67"/>
      <c r="J25" s="68"/>
    </row>
    <row r="26" spans="2:10" x14ac:dyDescent="0.25">
      <c r="B26" s="49" t="s">
        <v>33</v>
      </c>
      <c r="C26" s="50"/>
      <c r="D26" s="28" t="s">
        <v>34</v>
      </c>
      <c r="E26" s="50" t="s">
        <v>35</v>
      </c>
      <c r="F26" s="50"/>
      <c r="G26" s="50" t="s">
        <v>36</v>
      </c>
      <c r="H26" s="50"/>
      <c r="I26" s="50"/>
      <c r="J26" s="29" t="s">
        <v>37</v>
      </c>
    </row>
    <row r="27" spans="2:10" x14ac:dyDescent="0.25">
      <c r="B27" s="51"/>
      <c r="C27" s="52"/>
      <c r="D27" s="19"/>
      <c r="E27" s="52"/>
      <c r="F27" s="52"/>
      <c r="G27" s="63"/>
      <c r="H27" s="63"/>
      <c r="I27" s="63"/>
      <c r="J27" s="20"/>
    </row>
    <row r="28" spans="2:10" ht="15.75" thickBot="1" x14ac:dyDescent="0.3">
      <c r="B28" s="69"/>
      <c r="C28" s="47"/>
      <c r="D28" s="21"/>
      <c r="E28" s="47"/>
      <c r="F28" s="47"/>
      <c r="G28" s="48"/>
      <c r="H28" s="48"/>
      <c r="I28" s="48"/>
      <c r="J28" s="22"/>
    </row>
    <row r="29" spans="2:10" x14ac:dyDescent="0.25">
      <c r="B29" s="13"/>
      <c r="C29" s="12"/>
      <c r="D29" s="6"/>
      <c r="E29" s="12"/>
      <c r="F29" s="14"/>
      <c r="G29" s="15"/>
      <c r="H29" s="16"/>
      <c r="I29" s="16"/>
    </row>
    <row r="30" spans="2:10" x14ac:dyDescent="0.25">
      <c r="B30" s="54" t="s">
        <v>38</v>
      </c>
      <c r="C30" s="54"/>
      <c r="D30" s="54"/>
      <c r="E30" s="3"/>
    </row>
    <row r="31" spans="2:10" x14ac:dyDescent="0.25">
      <c r="B31" s="53"/>
      <c r="C31" s="53"/>
      <c r="D31" s="53"/>
      <c r="E31" s="11"/>
    </row>
    <row r="32" spans="2:10" x14ac:dyDescent="0.25">
      <c r="B32" s="30"/>
      <c r="C32" s="30"/>
      <c r="D32" s="30"/>
      <c r="E32" s="11"/>
    </row>
    <row r="33" spans="2:5" x14ac:dyDescent="0.25">
      <c r="B33" s="30"/>
      <c r="C33" s="30"/>
      <c r="D33" s="30"/>
      <c r="E33"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31:D31"/>
    <mergeCell ref="B30:D30"/>
    <mergeCell ref="B12:J12"/>
    <mergeCell ref="B5:C5"/>
    <mergeCell ref="D6:J6"/>
    <mergeCell ref="D8:J8"/>
    <mergeCell ref="D5:J5"/>
    <mergeCell ref="B11:J11"/>
    <mergeCell ref="B7:C7"/>
    <mergeCell ref="E27:F27"/>
    <mergeCell ref="G26:I26"/>
    <mergeCell ref="G27:I27"/>
    <mergeCell ref="B23:J23"/>
    <mergeCell ref="C24:J24"/>
    <mergeCell ref="C25:J25"/>
    <mergeCell ref="B28:C28"/>
    <mergeCell ref="E28:F28"/>
    <mergeCell ref="G28:I28"/>
    <mergeCell ref="B26:C26"/>
    <mergeCell ref="B27:C27"/>
    <mergeCell ref="E26:F26"/>
  </mergeCells>
  <phoneticPr fontId="22"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2025-08-01T07:54:59Z</dcterms:modified>
</cp:coreProperties>
</file>