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iva.plackova\Downloads\"/>
    </mc:Choice>
  </mc:AlternateContent>
  <xr:revisionPtr revIDLastSave="0" documentId="13_ncr:201_{2C0A9ECA-B803-4939-BC30-9B3EE9E0E1D6}" xr6:coauthVersionLast="47" xr6:coauthVersionMax="47" xr10:uidLastSave="{00000000-0000-0000-0000-000000000000}"/>
  <bookViews>
    <workbookView xWindow="28680" yWindow="-120" windowWidth="29040" windowHeight="15720"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 l="1"/>
  <c r="I14" i="1" s="1"/>
  <c r="J14" i="1" s="1"/>
  <c r="H15" i="1"/>
  <c r="I15" i="1" s="1"/>
  <c r="J15" i="1" s="1"/>
  <c r="H16" i="1"/>
  <c r="I16" i="1" s="1"/>
  <c r="J16" i="1" s="1"/>
  <c r="H17" i="1"/>
  <c r="I17" i="1" s="1"/>
  <c r="J17" i="1" s="1"/>
  <c r="H18" i="1"/>
  <c r="I18" i="1" s="1"/>
  <c r="J18" i="1" l="1"/>
  <c r="I19" i="1" l="1"/>
  <c r="H19" i="1"/>
  <c r="J19" i="1" l="1"/>
</calcChain>
</file>

<file path=xl/sharedStrings.xml><?xml version="1.0" encoding="utf-8"?>
<sst xmlns="http://schemas.openxmlformats.org/spreadsheetml/2006/main" count="59" uniqueCount="54">
  <si>
    <t>Poř.</t>
  </si>
  <si>
    <t>Počet kusů</t>
  </si>
  <si>
    <t>Nabídková cena bez DPH</t>
  </si>
  <si>
    <t>DPH</t>
  </si>
  <si>
    <t>Nabídková cena s DPH</t>
  </si>
  <si>
    <t>Jednotková cena bez DPH</t>
  </si>
  <si>
    <t>Položka-typ</t>
  </si>
  <si>
    <t>Položka-popis</t>
  </si>
  <si>
    <t>Celkem</t>
  </si>
  <si>
    <t>Typ / výrobce</t>
  </si>
  <si>
    <t>alternativa</t>
  </si>
  <si>
    <t>Statutární město Karviná</t>
  </si>
  <si>
    <t>Magistrát města Karviné, budova B, ul. Karola Śliwky 618, Karviná-Fryštát</t>
  </si>
  <si>
    <t>epodatelna@karvina.cz</t>
  </si>
  <si>
    <t>Nabídka - Položkový rozpočet</t>
  </si>
  <si>
    <t>IČO:</t>
  </si>
  <si>
    <t>00297534</t>
  </si>
  <si>
    <t>DIČ:</t>
  </si>
  <si>
    <t>CZ00297534</t>
  </si>
  <si>
    <t xml:space="preserve">es5bv8q </t>
  </si>
  <si>
    <t>OBJEDNATEL:</t>
  </si>
  <si>
    <t>FAKTURAČNÍ ADRESA:</t>
  </si>
  <si>
    <t>MÍSTO DODÁNÍ:</t>
  </si>
  <si>
    <t>DATOVÁ SCHRÁNKA:</t>
  </si>
  <si>
    <t>KONTAKTNÍ OSOBY:</t>
  </si>
  <si>
    <t>DODAVATEL:</t>
  </si>
  <si>
    <t>ZAKÁZKA:</t>
  </si>
  <si>
    <t>E-MAIL:</t>
  </si>
  <si>
    <t>DNS:</t>
  </si>
  <si>
    <t xml:space="preserve">Fryštátská 72/1, 733 24 Karviná </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</si>
  <si>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</si>
  <si>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</si>
  <si>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</si>
  <si>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</si>
  <si>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</si>
  <si>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</si>
  <si>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</si>
  <si>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</si>
  <si>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</si>
  <si>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</si>
  <si>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Iva Plačková, tel. 596 387 396 nebo 720 955 915 nebo Petra Bednaříková, tel. 596 387 722 nebo 771 240 295</t>
  </si>
  <si>
    <t>Dynamický nákupní systém pro ICT 2024-2028</t>
  </si>
  <si>
    <t>O-C13T03P14A</t>
  </si>
  <si>
    <t>originál</t>
  </si>
  <si>
    <t>CF-232A</t>
  </si>
  <si>
    <t>válec - pro HP M227</t>
  </si>
  <si>
    <t>CE-278A</t>
  </si>
  <si>
    <t>oner - black pro HP LJ 1536mfp</t>
  </si>
  <si>
    <t>CF-230X</t>
  </si>
  <si>
    <t>toner - black pro HP LJ M227</t>
  </si>
  <si>
    <t>DR-3400</t>
  </si>
  <si>
    <t>Brother válec pro HL-L5100dn</t>
  </si>
  <si>
    <t>inkoustová lahvička Epson 110 XL pro Epson M3170</t>
  </si>
  <si>
    <t>Nákup spotřebního materiálu 30/2025 MMK-tonery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</si>
</sst>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_ ;\-0\ "/>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1"/>
      <color theme="0"/>
      <name val="Calibri"/>
      <family val="2"/>
      <charset val="238"/>
      <scheme val="minor"/>
    </font>
    <font>
      <sz val="11"/>
      <color theme="8" tint="-0.249977111117893"/>
      <name val="Calibri"/>
      <family val="2"/>
      <charset val="238"/>
      <scheme val="minor"/>
    </font>
    <font>
      <b/>
      <sz val="10"/>
      <name val="Calibri"/>
      <family val="2"/>
      <charset val="238"/>
      <scheme val="minor"/>
    </font>
    <font>
      <b/>
      <sz val="10"/>
      <color rgb="FFC00000"/>
      <name val="Calibri"/>
      <family val="2"/>
      <charset val="238"/>
      <scheme val="minor"/>
    </font>
  </fonts>
  <fills count="5">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s>
  <borders count="1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s>
  <cellStyleXfs count="4">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82">
    <xf numFmtId="0" fontId="0" fillId="0" borderId="0" xfId="0"/>
    <xf numFmtId="0" fontId="2" fillId="0" borderId="0" xfId="0" applyFont="1" applyAlignment="1">
      <alignment wrapText="1"/>
    </xf>
    <xf numFmtId="0" fontId="2" fillId="0" borderId="0" xfId="0" applyFont="1"/>
    <xf numFmtId="0" fontId="0" fillId="0" borderId="0" xfId="0" applyBorder="1" applyAlignment="1">
      <alignment horizontal="center"/>
    </xf>
    <xf numFmtId="0" fontId="4" fillId="0" borderId="0" xfId="0" applyFont="1" applyBorder="1" applyAlignment="1">
      <alignment wrapText="1"/>
    </xf>
    <xf numFmtId="0" fontId="4" fillId="0" borderId="0" xfId="0" applyFont="1" applyBorder="1" applyAlignment="1">
      <alignment horizontal="center" vertical="center" wrapText="1"/>
    </xf>
    <xf numFmtId="0" fontId="6" fillId="0" borderId="0" xfId="0" applyFont="1" applyFill="1" applyBorder="1" applyAlignment="1">
      <alignment wrapText="1"/>
    </xf>
    <xf numFmtId="0" fontId="0" fillId="0" borderId="0" xfId="0" applyBorder="1" applyAlignment="1">
      <alignment horizontal="right"/>
    </xf>
    <xf numFmtId="0" fontId="2" fillId="0" borderId="0" xfId="0" applyFont="1" applyBorder="1" applyAlignment="1">
      <alignment horizontal="left"/>
    </xf>
    <xf numFmtId="0" fontId="11" fillId="0" borderId="0" xfId="0" applyFont="1" applyBorder="1"/>
    <xf numFmtId="0" fontId="9" fillId="0" borderId="0" xfId="0" applyFont="1" applyBorder="1" applyAlignment="1"/>
    <xf numFmtId="0" fontId="5" fillId="0" borderId="0" xfId="0" applyFont="1" applyAlignment="1">
      <alignment horizontal="center"/>
    </xf>
    <xf numFmtId="0" fontId="6" fillId="0" borderId="0" xfId="0" applyFont="1" applyFill="1" applyBorder="1"/>
    <xf numFmtId="0" fontId="6" fillId="0" borderId="0" xfId="0" applyFont="1" applyBorder="1"/>
    <xf numFmtId="0" fontId="6" fillId="0" borderId="0" xfId="0" applyFont="1" applyFill="1" applyBorder="1" applyAlignment="1">
      <alignment horizontal="center" vertical="center"/>
    </xf>
    <xf numFmtId="0" fontId="12" fillId="0" borderId="0" xfId="0" applyNumberFormat="1" applyFont="1" applyFill="1" applyBorder="1"/>
    <xf numFmtId="44" fontId="13" fillId="0" borderId="0" xfId="0" applyNumberFormat="1" applyFont="1" applyFill="1" applyBorder="1"/>
    <xf numFmtId="0" fontId="2" fillId="3" borderId="5" xfId="3" applyFont="1" applyBorder="1" applyAlignment="1">
      <alignment horizontal="center" vertical="center"/>
    </xf>
    <xf numFmtId="0" fontId="2" fillId="3" borderId="5" xfId="3" applyFont="1" applyBorder="1" applyAlignment="1">
      <alignment horizontal="center"/>
    </xf>
    <xf numFmtId="0" fontId="10" fillId="3" borderId="1" xfId="3" applyFont="1" applyBorder="1"/>
    <xf numFmtId="0" fontId="11" fillId="3" borderId="7" xfId="3" applyFont="1" applyBorder="1"/>
    <xf numFmtId="0" fontId="10" fillId="3" borderId="8" xfId="3" applyFont="1" applyBorder="1"/>
    <xf numFmtId="0" fontId="11" fillId="3" borderId="9" xfId="3" applyFont="1" applyBorder="1"/>
    <xf numFmtId="0" fontId="8" fillId="0" borderId="0" xfId="0" applyFont="1" applyBorder="1" applyAlignment="1">
      <alignment horizontal="right"/>
    </xf>
    <xf numFmtId="0" fontId="9" fillId="0" borderId="3" xfId="0" applyFont="1" applyBorder="1" applyAlignment="1"/>
    <xf numFmtId="0" fontId="8" fillId="0" borderId="3" xfId="0" applyFont="1" applyBorder="1" applyAlignment="1">
      <alignment horizontal="right"/>
    </xf>
    <xf numFmtId="0" fontId="9" fillId="3" borderId="16" xfId="3" applyFont="1" applyBorder="1" applyAlignment="1"/>
    <xf numFmtId="0" fontId="3" fillId="0" borderId="16" xfId="0" applyFont="1" applyBorder="1" applyAlignment="1">
      <alignment horizontal="right"/>
    </xf>
    <xf numFmtId="0" fontId="14" fillId="0" borderId="0" xfId="0" applyFont="1" applyBorder="1"/>
    <xf numFmtId="0" fontId="14" fillId="0" borderId="6" xfId="0" applyFont="1" applyBorder="1"/>
    <xf numFmtId="0" fontId="5" fillId="0" borderId="0" xfId="0" applyFont="1" applyBorder="1" applyAlignment="1">
      <alignment horizontal="center"/>
    </xf>
    <xf numFmtId="0" fontId="3" fillId="0" borderId="0" xfId="0" applyFont="1" applyFill="1" applyBorder="1" applyAlignment="1">
      <alignment vertical="top"/>
    </xf>
    <xf numFmtId="0" fontId="3" fillId="0" borderId="0" xfId="0" applyFont="1" applyFill="1" applyBorder="1" applyAlignment="1">
      <alignment horizontal="center" vertical="top" wrapText="1"/>
    </xf>
    <xf numFmtId="44" fontId="16" fillId="3" borderId="0" xfId="1" applyFont="1" applyFill="1" applyBorder="1" applyAlignment="1">
      <alignment vertical="top"/>
    </xf>
    <xf numFmtId="44" fontId="8" fillId="0" borderId="0" xfId="2" applyNumberFormat="1" applyFont="1" applyFill="1" applyBorder="1" applyAlignment="1">
      <alignment vertical="top"/>
    </xf>
    <xf numFmtId="44" fontId="8" fillId="0" borderId="0" xfId="0" applyNumberFormat="1" applyFont="1" applyFill="1" applyBorder="1" applyAlignment="1">
      <alignment vertical="top"/>
    </xf>
    <xf numFmtId="44" fontId="17" fillId="0" borderId="0" xfId="0" applyNumberFormat="1" applyFont="1" applyFill="1" applyBorder="1" applyAlignment="1">
      <alignment vertical="top"/>
    </xf>
    <xf numFmtId="0" fontId="3" fillId="0" borderId="0" xfId="0" applyFont="1" applyBorder="1"/>
    <xf numFmtId="0" fontId="3" fillId="0" borderId="0" xfId="0" applyFont="1" applyFill="1" applyBorder="1"/>
    <xf numFmtId="0" fontId="3" fillId="0" borderId="0" xfId="0" applyFont="1" applyFill="1" applyBorder="1" applyAlignment="1">
      <alignment wrapText="1"/>
    </xf>
    <xf numFmtId="0" fontId="3" fillId="0" borderId="0" xfId="0" applyFont="1" applyFill="1" applyBorder="1" applyAlignment="1">
      <alignment horizontal="center" vertical="center"/>
    </xf>
    <xf numFmtId="44" fontId="18" fillId="0" borderId="0" xfId="0" applyNumberFormat="1" applyFont="1" applyFill="1" applyBorder="1"/>
    <xf numFmtId="0" fontId="0" fillId="0" borderId="0" xfId="0" applyFont="1"/>
    <xf numFmtId="164" fontId="16" fillId="3" borderId="0" xfId="1" applyNumberFormat="1" applyFont="1" applyFill="1" applyBorder="1" applyAlignment="1">
      <alignment horizontal="center" vertical="center"/>
    </xf>
    <xf numFmtId="0" fontId="0" fillId="0" borderId="0" xfId="0" applyFont="1" applyAlignment="1">
      <alignment horizontal="left"/>
    </xf>
    <xf numFmtId="0" fontId="10" fillId="3" borderId="8" xfId="3" applyFont="1" applyBorder="1" applyAlignment="1">
      <alignment horizontal="left"/>
    </xf>
    <xf numFmtId="0" fontId="10" fillId="3" borderId="8" xfId="3" applyFont="1" applyBorder="1" applyAlignment="1">
      <alignment horizontal="left" wrapText="1"/>
    </xf>
    <xf numFmtId="0" fontId="14" fillId="0" borderId="11" xfId="0" applyFont="1" applyBorder="1" applyAlignment="1">
      <alignment horizontal="left"/>
    </xf>
    <xf numFmtId="0" fontId="14" fillId="0" borderId="0" xfId="0" applyFont="1" applyBorder="1" applyAlignment="1">
      <alignment horizontal="left"/>
    </xf>
    <xf numFmtId="0" fontId="10" fillId="3" borderId="5" xfId="3" applyFont="1" applyBorder="1" applyAlignment="1">
      <alignment horizontal="left"/>
    </xf>
    <xf numFmtId="0" fontId="10" fillId="3" borderId="1" xfId="3" applyFont="1" applyBorder="1" applyAlignment="1">
      <alignment horizontal="left"/>
    </xf>
    <xf numFmtId="0" fontId="5" fillId="0" borderId="0" xfId="0" applyFont="1" applyBorder="1" applyAlignment="1">
      <alignment horizontal="center"/>
    </xf>
    <xf numFmtId="0" fontId="7" fillId="0" borderId="0" xfId="0" applyFont="1" applyBorder="1" applyAlignment="1">
      <alignment horizontal="left"/>
    </xf>
    <xf numFmtId="0" fontId="2" fillId="0" borderId="0" xfId="0" applyFont="1" applyAlignment="1">
      <alignment horizontal="center"/>
    </xf>
    <xf numFmtId="0" fontId="3" fillId="0" borderId="11" xfId="0" applyFont="1" applyBorder="1" applyAlignment="1">
      <alignment horizontal="right"/>
    </xf>
    <xf numFmtId="0" fontId="3" fillId="0" borderId="0" xfId="0" applyFont="1" applyBorder="1" applyAlignment="1">
      <alignment horizontal="right"/>
    </xf>
    <xf numFmtId="0" fontId="11" fillId="0" borderId="0" xfId="0" applyFont="1" applyBorder="1" applyAlignment="1">
      <alignment horizontal="left"/>
    </xf>
    <xf numFmtId="0" fontId="11" fillId="0" borderId="6" xfId="0" applyFont="1" applyBorder="1" applyAlignment="1">
      <alignment horizontal="left"/>
    </xf>
    <xf numFmtId="0" fontId="11" fillId="0" borderId="13" xfId="0" applyFont="1" applyBorder="1" applyAlignment="1">
      <alignment horizontal="left"/>
    </xf>
    <xf numFmtId="0" fontId="11" fillId="0" borderId="14" xfId="0" applyFont="1" applyBorder="1" applyAlignment="1">
      <alignment horizontal="left"/>
    </xf>
    <xf numFmtId="0" fontId="0" fillId="0" borderId="0" xfId="0" applyAlignment="1">
      <alignment horizontal="center"/>
    </xf>
    <xf numFmtId="0" fontId="10" fillId="3" borderId="1" xfId="3" applyFont="1" applyBorder="1" applyAlignment="1">
      <alignment horizontal="left" wrapText="1"/>
    </xf>
    <xf numFmtId="0" fontId="15" fillId="4" borderId="2" xfId="0" applyFont="1" applyFill="1" applyBorder="1" applyAlignment="1">
      <alignment horizontal="center"/>
    </xf>
    <xf numFmtId="0" fontId="15" fillId="4" borderId="3" xfId="0" applyFont="1" applyFill="1" applyBorder="1" applyAlignment="1">
      <alignment horizontal="center"/>
    </xf>
    <xf numFmtId="0" fontId="15" fillId="4" borderId="4" xfId="0" applyFont="1" applyFill="1" applyBorder="1" applyAlignment="1">
      <alignment horizontal="center"/>
    </xf>
    <xf numFmtId="0" fontId="0" fillId="0" borderId="0" xfId="0" applyFont="1" applyBorder="1" applyAlignment="1">
      <alignment horizontal="left"/>
    </xf>
    <xf numFmtId="0" fontId="0" fillId="0" borderId="6" xfId="0" applyFont="1" applyBorder="1" applyAlignment="1">
      <alignment horizontal="left"/>
    </xf>
    <xf numFmtId="0" fontId="10" fillId="3" borderId="18" xfId="3" applyFont="1" applyBorder="1" applyAlignment="1">
      <alignment horizontal="left"/>
    </xf>
    <xf numFmtId="0" fontId="9" fillId="0" borderId="0" xfId="0" applyFont="1" applyBorder="1" applyAlignment="1">
      <alignment horizontal="left"/>
    </xf>
    <xf numFmtId="0" fontId="3" fillId="0" borderId="0" xfId="0" applyFont="1" applyAlignment="1">
      <alignment horizontal="right"/>
    </xf>
    <xf numFmtId="49" fontId="11" fillId="0" borderId="3" xfId="0" applyNumberFormat="1" applyFont="1" applyBorder="1" applyAlignment="1">
      <alignment horizontal="left"/>
    </xf>
    <xf numFmtId="49" fontId="11" fillId="0" borderId="4" xfId="0" applyNumberFormat="1" applyFont="1" applyBorder="1" applyAlignment="1">
      <alignment horizontal="left"/>
    </xf>
    <xf numFmtId="0" fontId="3" fillId="0" borderId="10" xfId="0" applyFont="1" applyBorder="1" applyAlignment="1">
      <alignment horizontal="right"/>
    </xf>
    <xf numFmtId="0" fontId="3" fillId="0" borderId="3" xfId="0" applyFont="1" applyBorder="1" applyAlignment="1">
      <alignment horizontal="right"/>
    </xf>
    <xf numFmtId="0" fontId="3" fillId="0" borderId="12" xfId="0" applyFont="1" applyBorder="1" applyAlignment="1">
      <alignment horizontal="right"/>
    </xf>
    <xf numFmtId="0" fontId="3" fillId="0" borderId="13" xfId="0" applyFont="1" applyBorder="1" applyAlignment="1">
      <alignment horizontal="right"/>
    </xf>
    <xf numFmtId="49" fontId="9" fillId="3" borderId="16" xfId="3" applyNumberFormat="1" applyFont="1" applyBorder="1" applyAlignment="1">
      <alignment horizontal="left"/>
    </xf>
    <xf numFmtId="49" fontId="9" fillId="3" borderId="17" xfId="3" applyNumberFormat="1" applyFont="1" applyBorder="1" applyAlignment="1">
      <alignment horizontal="left"/>
    </xf>
    <xf numFmtId="0" fontId="0" fillId="0" borderId="0" xfId="0" applyAlignment="1">
      <alignment horizontal="right"/>
    </xf>
    <xf numFmtId="0" fontId="0" fillId="0" borderId="0" xfId="0" applyAlignment="1">
      <alignment horizontal="left"/>
    </xf>
    <xf numFmtId="0" fontId="3" fillId="0" borderId="15" xfId="0" applyFont="1" applyBorder="1" applyAlignment="1">
      <alignment horizontal="right"/>
    </xf>
    <xf numFmtId="0" fontId="3" fillId="0" borderId="16" xfId="0" applyFont="1" applyBorder="1" applyAlignment="1">
      <alignment horizontal="right"/>
    </xf>
  </cellXfs>
  <cellStyles count="4">
    <cellStyle name="40 % – Zvýraznění 2" xfId="3" builtinId="35"/>
    <cellStyle name="40 % – Zvýraznění 6" xfId="2" builtinId="51"/>
    <cellStyle name="Měna" xfId="1" builtinId="4"/>
    <cellStyle name="Normální" xfId="0" builtinId="0"/>
  </cellStyles>
  <dxfs count="21">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family val="2"/>
        <charset val="238"/>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border diagonalUp="0" diagonalDown="0" outline="0">
        <left/>
        <right/>
        <top/>
        <bottom/>
      </border>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1"/>
        <color theme="8" tint="-0.249977111117893"/>
        <name val="Calibri"/>
        <scheme val="minor"/>
      </font>
      <alignment vertical="top" textRotation="0" indent="0" justifyLastLine="0" shrinkToFit="0" readingOrder="0"/>
    </dxf>
    <dxf>
      <font>
        <strike val="0"/>
        <outline val="0"/>
        <shadow val="0"/>
        <u val="none"/>
        <vertAlign val="baseline"/>
        <sz val="10"/>
        <color theme="8" tint="-0.249977111117893"/>
        <name val="Calibri"/>
        <scheme val="minor"/>
      </font>
      <numFmt numFmtId="164" formatCode="0_ ;\-0\ "/>
      <fill>
        <patternFill patternType="solid">
          <fgColor indexed="64"/>
          <bgColor theme="5" tint="0.59999389629810485"/>
        </patternFill>
      </fill>
      <alignment horizontal="center" vertical="center" textRotation="0" wrapText="0" indent="0" justifyLastLine="0" shrinkToFit="0" readingOrder="0"/>
    </dxf>
    <dxf>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sz val="10"/>
        <name val="Calibri"/>
        <scheme val="minor"/>
      </font>
      <fill>
        <patternFill patternType="none">
          <fgColor indexed="64"/>
          <bgColor auto="1"/>
        </patternFill>
      </fill>
      <alignment horizontal="general" vertical="top" textRotation="0" indent="0" justifyLastLine="0" shrinkToFit="0" readingOrder="0"/>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indent="0" justifyLastLine="0" shrinkToFit="0" readingOrder="0"/>
    </dxf>
    <dxf>
      <font>
        <strike val="0"/>
        <outline val="0"/>
        <shadow val="0"/>
        <u val="none"/>
        <vertAlign val="baseline"/>
        <sz val="10"/>
        <name val="Calibri"/>
        <scheme val="minor"/>
      </font>
    </dxf>
    <dxf>
      <font>
        <strike val="0"/>
        <outline val="0"/>
        <shadow val="0"/>
        <u val="none"/>
        <vertAlign val="baseline"/>
        <sz val="10"/>
        <name val="Calibri"/>
        <scheme val="minor"/>
      </font>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35</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4.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3:J19" totalsRowCount="1" headerRowDxfId="20" dataDxfId="19" totalsRowDxfId="18">
  <sortState xmlns:xlrd2="http://schemas.microsoft.com/office/spreadsheetml/2017/richdata2" ref="B6:J41">
    <sortCondition ref="C5:C41"/>
  </sortState>
  <tableColumns count="9">
    <tableColumn id="1" xr3:uid="{00000000-0010-0000-0000-000001000000}" name="Poř." totalsRowLabel="Celkem" dataDxfId="17" totalsRowDxfId="8">
      <calculatedColumnFormula>ROW(Tabulka1[[#This Row],[Poř.]])-14</calculatedColumnFormula>
    </tableColumn>
    <tableColumn id="2" xr3:uid="{00000000-0010-0000-0000-000002000000}" name="Položka-typ" dataDxfId="16" totalsRowDxfId="7"/>
    <tableColumn id="3" xr3:uid="{00000000-0010-0000-0000-000003000000}" name="Položka-popis" dataDxfId="15" totalsRowDxfId="6"/>
    <tableColumn id="9" xr3:uid="{00000000-0010-0000-0000-000009000000}" name="Typ / výrobce" dataDxfId="14" totalsRowDxfId="5"/>
    <tableColumn id="4" xr3:uid="{00000000-0010-0000-0000-000004000000}" name="Počet kusů" dataDxfId="13" totalsRowDxfId="4" dataCellStyle="Měna"/>
    <tableColumn id="5" xr3:uid="{00000000-0010-0000-0000-000005000000}" name="Jednotková cena bez DPH" dataDxfId="12" totalsRowDxfId="3" dataCellStyle="Měna"/>
    <tableColumn id="6" xr3:uid="{00000000-0010-0000-0000-000006000000}" name="Nabídková cena bez DPH" totalsRowFunction="sum" dataDxfId="11" totalsRowDxfId="2" dataCellStyle="40 % – Zvýraznění 6">
      <calculatedColumnFormula>F14*G14</calculatedColumnFormula>
    </tableColumn>
    <tableColumn id="7" xr3:uid="{00000000-0010-0000-0000-000007000000}" name="DPH" totalsRowFunction="sum" dataDxfId="10" totalsRowDxfId="1">
      <calculatedColumnFormula>H14*0.21</calculatedColumnFormula>
    </tableColumn>
    <tableColumn id="8" xr3:uid="{00000000-0010-0000-0000-000008000000}" name="Nabídková cena s DPH" totalsRowFunction="sum" dataDxfId="9" totalsRowDxfId="0">
      <calculatedColumnFormula>I14+H14</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K31"/>
  <sheetViews>
    <sheetView showGridLines="0" tabSelected="1" zoomScaleNormal="100" workbookViewId="0">
      <selection activeCell="N9" sqref="N9"/>
    </sheetView>
  </sheetViews>
  <sheetFormatPr defaultRowHeight="15" x14ac:dyDescent="0.25"/>
  <cols>
    <col min="1" max="1" width="2.42578125" customWidth="1"/>
    <col min="2" max="2" width="5.42578125" customWidth="1"/>
    <col min="3" max="3" width="14.140625" customWidth="1"/>
    <col min="4" max="4" width="50.42578125" bestFit="1" customWidth="1"/>
    <col min="5" max="5" width="11.28515625" customWidth="1"/>
    <col min="6" max="6" width="8.5703125" customWidth="1"/>
    <col min="7" max="7" width="12.7109375" customWidth="1"/>
    <col min="8" max="8" width="13.42578125" customWidth="1"/>
    <col min="9" max="9" width="13.140625" customWidth="1"/>
    <col min="10" max="10" width="12.7109375" style="2" customWidth="1"/>
  </cols>
  <sheetData>
    <row r="1" spans="2:11" x14ac:dyDescent="0.25">
      <c r="B1" s="69" t="s">
        <v>28</v>
      </c>
      <c r="C1" s="69"/>
      <c r="D1" s="10" t="s">
        <v>41</v>
      </c>
      <c r="E1" s="10"/>
      <c r="F1" s="10"/>
      <c r="G1" s="10"/>
      <c r="H1" s="10"/>
      <c r="I1" s="10"/>
      <c r="J1" s="10"/>
    </row>
    <row r="2" spans="2:11" x14ac:dyDescent="0.25">
      <c r="B2" s="55" t="s">
        <v>26</v>
      </c>
      <c r="C2" s="55"/>
      <c r="D2" s="68" t="s">
        <v>53</v>
      </c>
      <c r="E2" s="68"/>
      <c r="F2" s="68"/>
      <c r="G2" s="68"/>
      <c r="H2" s="68"/>
      <c r="I2" s="68"/>
      <c r="J2" s="68"/>
    </row>
    <row r="3" spans="2:11" ht="15.75" thickBot="1" x14ac:dyDescent="0.3">
      <c r="B3" s="7"/>
      <c r="C3" s="7"/>
      <c r="D3" s="8"/>
      <c r="E3" s="8"/>
      <c r="F3" s="8"/>
      <c r="G3" s="8"/>
      <c r="H3" s="8"/>
      <c r="I3" s="8"/>
      <c r="J3" s="8"/>
    </row>
    <row r="4" spans="2:11" x14ac:dyDescent="0.25">
      <c r="B4" s="72" t="s">
        <v>20</v>
      </c>
      <c r="C4" s="73"/>
      <c r="D4" s="24" t="s">
        <v>11</v>
      </c>
      <c r="E4" s="25" t="s">
        <v>15</v>
      </c>
      <c r="F4" s="70" t="s">
        <v>16</v>
      </c>
      <c r="G4" s="70"/>
      <c r="H4" s="25" t="s">
        <v>17</v>
      </c>
      <c r="I4" s="70" t="s">
        <v>18</v>
      </c>
      <c r="J4" s="71"/>
    </row>
    <row r="5" spans="2:11" x14ac:dyDescent="0.25">
      <c r="B5" s="54" t="s">
        <v>21</v>
      </c>
      <c r="C5" s="55"/>
      <c r="D5" s="56" t="s">
        <v>29</v>
      </c>
      <c r="E5" s="56"/>
      <c r="F5" s="56"/>
      <c r="G5" s="56"/>
      <c r="H5" s="56"/>
      <c r="I5" s="56"/>
      <c r="J5" s="57"/>
    </row>
    <row r="6" spans="2:11" x14ac:dyDescent="0.25">
      <c r="B6" s="54" t="s">
        <v>22</v>
      </c>
      <c r="C6" s="55"/>
      <c r="D6" s="56" t="s">
        <v>12</v>
      </c>
      <c r="E6" s="56"/>
      <c r="F6" s="56"/>
      <c r="G6" s="56"/>
      <c r="H6" s="56"/>
      <c r="I6" s="56"/>
      <c r="J6" s="57"/>
    </row>
    <row r="7" spans="2:11" x14ac:dyDescent="0.25">
      <c r="B7" s="54" t="s">
        <v>23</v>
      </c>
      <c r="C7" s="55"/>
      <c r="D7" s="9" t="s">
        <v>19</v>
      </c>
      <c r="E7" s="23" t="s">
        <v>27</v>
      </c>
      <c r="F7" s="56" t="s">
        <v>13</v>
      </c>
      <c r="G7" s="56"/>
      <c r="H7" s="56"/>
      <c r="I7" s="56"/>
      <c r="J7" s="57"/>
    </row>
    <row r="8" spans="2:11" ht="15.75" thickBot="1" x14ac:dyDescent="0.3">
      <c r="B8" s="74" t="s">
        <v>24</v>
      </c>
      <c r="C8" s="75"/>
      <c r="D8" s="58" t="s">
        <v>40</v>
      </c>
      <c r="E8" s="58"/>
      <c r="F8" s="58"/>
      <c r="G8" s="58"/>
      <c r="H8" s="58"/>
      <c r="I8" s="58"/>
      <c r="J8" s="59"/>
    </row>
    <row r="9" spans="2:11" ht="15.75" thickBot="1" x14ac:dyDescent="0.3">
      <c r="B9" s="78"/>
      <c r="C9" s="78"/>
      <c r="D9" s="79"/>
      <c r="E9" s="79"/>
      <c r="F9" s="79"/>
      <c r="G9" s="79"/>
      <c r="H9" s="79"/>
      <c r="I9" s="79"/>
      <c r="J9" s="79"/>
    </row>
    <row r="10" spans="2:11" ht="15.75" thickBot="1" x14ac:dyDescent="0.3">
      <c r="B10" s="80" t="s">
        <v>25</v>
      </c>
      <c r="C10" s="81"/>
      <c r="D10" s="26"/>
      <c r="E10" s="27" t="s">
        <v>15</v>
      </c>
      <c r="F10" s="76"/>
      <c r="G10" s="76"/>
      <c r="H10" s="27" t="s">
        <v>17</v>
      </c>
      <c r="I10" s="76"/>
      <c r="J10" s="77"/>
    </row>
    <row r="11" spans="2:11" x14ac:dyDescent="0.25">
      <c r="B11" s="60"/>
      <c r="C11" s="60"/>
      <c r="D11" s="60"/>
      <c r="E11" s="60"/>
      <c r="F11" s="60"/>
      <c r="G11" s="60"/>
      <c r="H11" s="60"/>
      <c r="I11" s="60"/>
      <c r="J11" s="60"/>
    </row>
    <row r="12" spans="2:11" x14ac:dyDescent="0.25">
      <c r="B12" s="53" t="s">
        <v>14</v>
      </c>
      <c r="C12" s="53"/>
      <c r="D12" s="53"/>
      <c r="E12" s="53"/>
      <c r="F12" s="53"/>
      <c r="G12" s="53"/>
      <c r="H12" s="53"/>
      <c r="I12" s="53"/>
      <c r="J12" s="53"/>
    </row>
    <row r="13" spans="2:11" s="2" customFormat="1" ht="26.25" x14ac:dyDescent="0.25">
      <c r="B13" s="4" t="s">
        <v>0</v>
      </c>
      <c r="C13" s="4" t="s">
        <v>6</v>
      </c>
      <c r="D13" s="4" t="s">
        <v>7</v>
      </c>
      <c r="E13" s="4" t="s">
        <v>9</v>
      </c>
      <c r="F13" s="5" t="s">
        <v>1</v>
      </c>
      <c r="G13" s="4" t="s">
        <v>5</v>
      </c>
      <c r="H13" s="4" t="s">
        <v>2</v>
      </c>
      <c r="I13" s="4" t="s">
        <v>3</v>
      </c>
      <c r="J13" s="4" t="s">
        <v>4</v>
      </c>
      <c r="K13" s="1"/>
    </row>
    <row r="14" spans="2:11" x14ac:dyDescent="0.25">
      <c r="B14" s="32">
        <v>1</v>
      </c>
      <c r="C14" s="42" t="s">
        <v>44</v>
      </c>
      <c r="D14" t="s">
        <v>45</v>
      </c>
      <c r="E14" s="31" t="s">
        <v>10</v>
      </c>
      <c r="F14" s="43">
        <v>3</v>
      </c>
      <c r="G14" s="33"/>
      <c r="H14" s="34">
        <f>F14*G14</f>
        <v>0</v>
      </c>
      <c r="I14" s="35">
        <f t="shared" ref="I14:I18" si="0">H14*0.21</f>
        <v>0</v>
      </c>
      <c r="J14" s="36">
        <f t="shared" ref="J14:J18" si="1">I14+H14</f>
        <v>0</v>
      </c>
    </row>
    <row r="15" spans="2:11" x14ac:dyDescent="0.25">
      <c r="B15" s="32">
        <v>2</v>
      </c>
      <c r="C15" s="42" t="s">
        <v>46</v>
      </c>
      <c r="D15" t="s">
        <v>47</v>
      </c>
      <c r="E15" s="31" t="s">
        <v>10</v>
      </c>
      <c r="F15" s="43">
        <v>12</v>
      </c>
      <c r="G15" s="33"/>
      <c r="H15" s="34">
        <f>F15*G15</f>
        <v>0</v>
      </c>
      <c r="I15" s="35">
        <f t="shared" si="0"/>
        <v>0</v>
      </c>
      <c r="J15" s="36">
        <f t="shared" si="1"/>
        <v>0</v>
      </c>
    </row>
    <row r="16" spans="2:11" x14ac:dyDescent="0.25">
      <c r="B16" s="32">
        <v>3</v>
      </c>
      <c r="C16" s="42" t="s">
        <v>48</v>
      </c>
      <c r="D16" t="s">
        <v>49</v>
      </c>
      <c r="E16" s="31" t="s">
        <v>10</v>
      </c>
      <c r="F16" s="43">
        <v>5</v>
      </c>
      <c r="G16" s="33"/>
      <c r="H16" s="34">
        <f>F16*G16</f>
        <v>0</v>
      </c>
      <c r="I16" s="35">
        <f t="shared" si="0"/>
        <v>0</v>
      </c>
      <c r="J16" s="36">
        <f t="shared" si="1"/>
        <v>0</v>
      </c>
    </row>
    <row r="17" spans="2:10" x14ac:dyDescent="0.25">
      <c r="B17" s="32">
        <v>4</v>
      </c>
      <c r="C17" s="42" t="s">
        <v>50</v>
      </c>
      <c r="D17" t="s">
        <v>51</v>
      </c>
      <c r="E17" s="31" t="s">
        <v>10</v>
      </c>
      <c r="F17" s="43">
        <v>2</v>
      </c>
      <c r="G17" s="33"/>
      <c r="H17" s="34">
        <f>F17*G17</f>
        <v>0</v>
      </c>
      <c r="I17" s="35">
        <f t="shared" si="0"/>
        <v>0</v>
      </c>
      <c r="J17" s="36">
        <f t="shared" si="1"/>
        <v>0</v>
      </c>
    </row>
    <row r="18" spans="2:10" x14ac:dyDescent="0.25">
      <c r="B18" s="32">
        <v>5</v>
      </c>
      <c r="C18" s="44" t="s">
        <v>42</v>
      </c>
      <c r="D18" t="s">
        <v>52</v>
      </c>
      <c r="E18" s="31" t="s">
        <v>43</v>
      </c>
      <c r="F18" s="43">
        <v>3</v>
      </c>
      <c r="G18" s="33"/>
      <c r="H18" s="34">
        <f t="shared" ref="H18" si="2">F18*G18</f>
        <v>0</v>
      </c>
      <c r="I18" s="35">
        <f t="shared" si="0"/>
        <v>0</v>
      </c>
      <c r="J18" s="36">
        <f t="shared" si="1"/>
        <v>0</v>
      </c>
    </row>
    <row r="19" spans="2:10" ht="18" customHeight="1" x14ac:dyDescent="0.25">
      <c r="B19" s="37" t="s">
        <v>8</v>
      </c>
      <c r="C19" s="38"/>
      <c r="D19" s="39"/>
      <c r="E19" s="38"/>
      <c r="F19" s="40"/>
      <c r="G19" s="15"/>
      <c r="H19" s="16">
        <f>SUBTOTAL(109,Tabulka1[Nabídková cena bez DPH])</f>
        <v>0</v>
      </c>
      <c r="I19" s="16">
        <f>SUBTOTAL(109,Tabulka1[DPH])</f>
        <v>0</v>
      </c>
      <c r="J19" s="41">
        <f>SUBTOTAL(109,Tabulka1[Nabídková cena s DPH])</f>
        <v>0</v>
      </c>
    </row>
    <row r="20" spans="2:10" ht="15.75" thickBot="1" x14ac:dyDescent="0.3">
      <c r="J20"/>
    </row>
    <row r="21" spans="2:10" x14ac:dyDescent="0.25">
      <c r="B21" s="62" t="s">
        <v>30</v>
      </c>
      <c r="C21" s="63"/>
      <c r="D21" s="63"/>
      <c r="E21" s="63"/>
      <c r="F21" s="63"/>
      <c r="G21" s="63"/>
      <c r="H21" s="63"/>
      <c r="I21" s="63"/>
      <c r="J21" s="64"/>
    </row>
    <row r="22" spans="2:10" x14ac:dyDescent="0.25">
      <c r="B22" s="17" t="s">
        <v>31</v>
      </c>
      <c r="C22" s="65" t="s">
        <v>32</v>
      </c>
      <c r="D22" s="65"/>
      <c r="E22" s="65"/>
      <c r="F22" s="65"/>
      <c r="G22" s="65"/>
      <c r="H22" s="65"/>
      <c r="I22" s="65"/>
      <c r="J22" s="66"/>
    </row>
    <row r="23" spans="2:10" x14ac:dyDescent="0.25">
      <c r="B23" s="18"/>
      <c r="C23" s="65" t="s">
        <v>33</v>
      </c>
      <c r="D23" s="65"/>
      <c r="E23" s="65"/>
      <c r="F23" s="65"/>
      <c r="G23" s="65"/>
      <c r="H23" s="65"/>
      <c r="I23" s="65"/>
      <c r="J23" s="66"/>
    </row>
    <row r="24" spans="2:10" x14ac:dyDescent="0.25">
      <c r="B24" s="47" t="s">
        <v>34</v>
      </c>
      <c r="C24" s="48"/>
      <c r="D24" s="28" t="s">
        <v>35</v>
      </c>
      <c r="E24" s="48" t="s">
        <v>36</v>
      </c>
      <c r="F24" s="48"/>
      <c r="G24" s="48" t="s">
        <v>37</v>
      </c>
      <c r="H24" s="48"/>
      <c r="I24" s="48"/>
      <c r="J24" s="29" t="s">
        <v>38</v>
      </c>
    </row>
    <row r="25" spans="2:10" x14ac:dyDescent="0.25">
      <c r="B25" s="49"/>
      <c r="C25" s="50"/>
      <c r="D25" s="19"/>
      <c r="E25" s="50"/>
      <c r="F25" s="50"/>
      <c r="G25" s="61"/>
      <c r="H25" s="61"/>
      <c r="I25" s="61"/>
      <c r="J25" s="20"/>
    </row>
    <row r="26" spans="2:10" ht="15.75" thickBot="1" x14ac:dyDescent="0.3">
      <c r="B26" s="67"/>
      <c r="C26" s="45"/>
      <c r="D26" s="21"/>
      <c r="E26" s="45"/>
      <c r="F26" s="45"/>
      <c r="G26" s="46"/>
      <c r="H26" s="46"/>
      <c r="I26" s="46"/>
      <c r="J26" s="22"/>
    </row>
    <row r="27" spans="2:10" x14ac:dyDescent="0.25">
      <c r="B27" s="13"/>
      <c r="C27" s="12"/>
      <c r="D27" s="6"/>
      <c r="E27" s="12"/>
      <c r="F27" s="14"/>
      <c r="G27" s="15"/>
      <c r="H27" s="16"/>
      <c r="I27" s="16"/>
    </row>
    <row r="28" spans="2:10" x14ac:dyDescent="0.25">
      <c r="B28" s="52" t="s">
        <v>39</v>
      </c>
      <c r="C28" s="52"/>
      <c r="D28" s="52"/>
      <c r="E28" s="3"/>
    </row>
    <row r="29" spans="2:10" x14ac:dyDescent="0.25">
      <c r="B29" s="51"/>
      <c r="C29" s="51"/>
      <c r="D29" s="51"/>
      <c r="E29" s="11"/>
    </row>
    <row r="30" spans="2:10" x14ac:dyDescent="0.25">
      <c r="B30" s="30"/>
      <c r="C30" s="30"/>
      <c r="D30" s="30"/>
      <c r="E30" s="11"/>
    </row>
    <row r="31" spans="2:10" x14ac:dyDescent="0.25">
      <c r="B31" s="30"/>
      <c r="C31" s="30"/>
      <c r="D31" s="30"/>
      <c r="E31" s="11"/>
    </row>
  </sheetData>
  <mergeCells count="35">
    <mergeCell ref="B6:C6"/>
    <mergeCell ref="B8:C8"/>
    <mergeCell ref="I10:J10"/>
    <mergeCell ref="F7:J7"/>
    <mergeCell ref="B9:C9"/>
    <mergeCell ref="D9:J9"/>
    <mergeCell ref="B10:C10"/>
    <mergeCell ref="F10:G10"/>
    <mergeCell ref="B2:C2"/>
    <mergeCell ref="D2:J2"/>
    <mergeCell ref="B1:C1"/>
    <mergeCell ref="F4:G4"/>
    <mergeCell ref="I4:J4"/>
    <mergeCell ref="B4:C4"/>
    <mergeCell ref="B29:D29"/>
    <mergeCell ref="B28:D28"/>
    <mergeCell ref="B12:J12"/>
    <mergeCell ref="B5:C5"/>
    <mergeCell ref="D6:J6"/>
    <mergeCell ref="D8:J8"/>
    <mergeCell ref="D5:J5"/>
    <mergeCell ref="B11:J11"/>
    <mergeCell ref="B7:C7"/>
    <mergeCell ref="E25:F25"/>
    <mergeCell ref="G24:I24"/>
    <mergeCell ref="G25:I25"/>
    <mergeCell ref="B21:J21"/>
    <mergeCell ref="C22:J22"/>
    <mergeCell ref="C23:J23"/>
    <mergeCell ref="B26:C26"/>
    <mergeCell ref="E26:F26"/>
    <mergeCell ref="G26:I26"/>
    <mergeCell ref="B24:C24"/>
    <mergeCell ref="B25:C25"/>
    <mergeCell ref="E24:F24"/>
  </mergeCells>
  <pageMargins left="0.25" right="0.25" top="0.75" bottom="0.75" header="0.3" footer="0.3"/>
  <pageSetup paperSize="9" orientation="landscape" r:id="rId1"/>
  <ignoredErrors>
    <ignoredError sqref="F4" numberStoredAsText="1"/>
  </ignoredErrors>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Plačková Iva</cp:lastModifiedBy>
  <cp:lastPrinted>2022-11-09T09:16:23Z</cp:lastPrinted>
  <dcterms:created xsi:type="dcterms:W3CDTF">2018-09-24T12:46:32Z</dcterms:created>
  <dcterms:modified xsi:type="dcterms:W3CDTF">2025-05-26T13:45:33Z</dcterms:modified>
</cp:coreProperties>
</file>