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477AFBDF-04B9-4E3A-A789-0959AA88498F}"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B19" i="1"/>
  <c r="H19" i="1"/>
  <c r="I19" i="1" s="1"/>
  <c r="J19" i="1" s="1"/>
  <c r="B18" i="1"/>
  <c r="H18" i="1"/>
  <c r="I18" i="1" s="1"/>
  <c r="J18" i="1" s="1"/>
  <c r="B17" i="1" l="1"/>
  <c r="H17" i="1"/>
  <c r="I17" i="1" s="1"/>
  <c r="J17" i="1" s="1"/>
  <c r="H15" i="1"/>
  <c r="I15" i="1" s="1"/>
  <c r="J15" i="1" s="1"/>
  <c r="B15" i="1" l="1"/>
  <c r="B16" i="1"/>
  <c r="H16" i="1" l="1"/>
  <c r="I16" i="1" s="1"/>
  <c r="J16" i="1" s="1"/>
</calcChain>
</file>

<file path=xl/sharedStrings.xml><?xml version="1.0" encoding="utf-8"?>
<sst xmlns="http://schemas.openxmlformats.org/spreadsheetml/2006/main" count="60" uniqueCount="52">
  <si>
    <t>Poř.</t>
  </si>
  <si>
    <t>Počet kusů</t>
  </si>
  <si>
    <t>Nabídková cena bez DPH</t>
  </si>
  <si>
    <t>DPH</t>
  </si>
  <si>
    <t>Nabídková cena s DPH</t>
  </si>
  <si>
    <t>Jednotková cena bez DPH</t>
  </si>
  <si>
    <t>Položka-typ</t>
  </si>
  <si>
    <t>Položka-popis</t>
  </si>
  <si>
    <t>Celkem</t>
  </si>
  <si>
    <t>Typ / výrobce</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</si>
  <si>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</si>
  <si>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</si>
  <si>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</si>
  <si>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</si>
  <si>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</si>
  <si>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</si>
  <si>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</si>
  <si>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</si>
  <si>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</si>
  <si>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</si>
  <si>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</si>
  <si>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</si>
  <si>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</si>
  <si>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</si>
  <si>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</si>
  <si>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</si>
  <si>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</si>
  <si>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</si>
  <si>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</si>
  <si>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</si>
  <si>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</si>
  <si>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</si>
  <si>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</si>
  <si>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Objednávka - Položkový rozpočet</t>
  </si>
  <si>
    <t>SVČ Juventus, Karviná, p.o.</t>
  </si>
  <si>
    <t>08385891</t>
  </si>
  <si>
    <t>U Bažantnice 1794/1, 735 06  Karviná-Nové Město</t>
  </si>
  <si>
    <t>SVČ Juventus, Karviná,  U Bažantnice 1794/1, 735 06  Karviná-Nové Město</t>
  </si>
  <si>
    <t>zkzmzat</t>
  </si>
  <si>
    <t>Triumph Adler 3206ci</t>
  </si>
  <si>
    <t>originální</t>
  </si>
  <si>
    <t>Jiří Koch (jiri.koch@juventus.cz), 732 746 093; Pavlína Gletová (pavlina.gletova@juventus.cz)</t>
  </si>
  <si>
    <t>jan.firla@juventus.cz</t>
  </si>
  <si>
    <t>TN-3480</t>
  </si>
  <si>
    <t>Brother HL-5100DN</t>
  </si>
  <si>
    <t>CK-8512Y (žlutá)</t>
  </si>
  <si>
    <t>CK-8512C (tyrkys)</t>
  </si>
  <si>
    <t>CK-8512M (purpur)</t>
  </si>
  <si>
    <t>CK-8512K (černá)</t>
  </si>
  <si>
    <t>Dynamický nákupní systém pro ICT 2024-2028</t>
  </si>
  <si>
    <t>alternativa</t>
  </si>
  <si>
    <t xml:space="preserve">Nákup spotřebního materiálu 28/2025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</si>
</sst>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u/>
      <sz val="11"/>
      <color theme="10"/>
      <name val="Calibri"/>
      <family val="2"/>
      <charset val="238"/>
      <scheme val="minor"/>
    </font>
    <font>
      <b/>
      <sz val="10"/>
      <color rgb="FFC00000"/>
      <name val="Calibri"/>
      <family val="2"/>
      <charset val="238"/>
      <scheme val="minor"/>
    </font>
    <font>
      <sz val="10"/>
      <color theme="1"/>
      <name val="Calibri"/>
      <family val="2"/>
      <charset val="238"/>
      <scheme val="minor"/>
    </font>
    <font>
      <sz val="10"/>
      <color theme="1"/>
      <name val="Calibri"/>
      <family val="2"/>
      <scheme val="minor"/>
    </font>
    <font>
      <sz val="11"/>
      <color theme="8"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theme="8" tint="-0.249977111117893"/>
      <name val="Calibri"/>
      <family val="2"/>
      <charset val="238"/>
      <scheme val="minor"/>
    </font>
    <font>
      <b/>
      <sz val="10"/>
      <color theme="1"/>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7" fillId="0" borderId="0" applyNumberFormat="0" applyFill="0" applyBorder="0" applyAlignment="0" applyProtection="0"/>
  </cellStyleXfs>
  <cellXfs count="91">
    <xf numFmtId="0" fontId="0" fillId="0" borderId="0" xfId="0"/>
    <xf numFmtId="0" fontId="2" fillId="0" borderId="0" xfId="0" applyFont="1" applyAlignment="1">
      <alignment wrapText="1"/>
    </xf>
    <xf numFmtId="0" fontId="2" fillId="0" borderId="0" xfId="0" applyFont="1"/>
    <xf numFmtId="0" fontId="0" fillId="0" borderId="0" xfId="0" applyAlignment="1">
      <alignment horizontal="center"/>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right"/>
    </xf>
    <xf numFmtId="0" fontId="2" fillId="0" borderId="0" xfId="0" applyFont="1" applyAlignment="1">
      <alignment horizontal="left"/>
    </xf>
    <xf numFmtId="0" fontId="12" fillId="0" borderId="0" xfId="0" applyFont="1"/>
    <xf numFmtId="0" fontId="10" fillId="0" borderId="0" xfId="0" applyFont="1"/>
    <xf numFmtId="0" fontId="5" fillId="0" borderId="0" xfId="0" applyFont="1" applyAlignment="1">
      <alignment horizontal="center"/>
    </xf>
    <xf numFmtId="0" fontId="6" fillId="0" borderId="0" xfId="0" applyFont="1"/>
    <xf numFmtId="0" fontId="6" fillId="0" borderId="0" xfId="0" applyFont="1" applyAlignment="1">
      <alignment horizontal="center" vertical="center"/>
    </xf>
    <xf numFmtId="0" fontId="13" fillId="0" borderId="0" xfId="0" applyFont="1"/>
    <xf numFmtId="44" fontId="14" fillId="0" borderId="0" xfId="0" applyNumberFormat="1" applyFont="1"/>
    <xf numFmtId="0" fontId="2" fillId="3" borderId="5" xfId="3" applyFont="1" applyBorder="1" applyAlignment="1">
      <alignment horizontal="center" vertical="center"/>
    </xf>
    <xf numFmtId="0" fontId="2" fillId="3" borderId="5" xfId="3" applyFont="1" applyBorder="1" applyAlignment="1">
      <alignment horizontal="center"/>
    </xf>
    <xf numFmtId="0" fontId="11" fillId="3" borderId="1" xfId="3" applyFont="1" applyBorder="1"/>
    <xf numFmtId="0" fontId="12" fillId="3" borderId="7" xfId="3" applyFont="1" applyBorder="1"/>
    <xf numFmtId="0" fontId="11" fillId="3" borderId="8" xfId="3" applyFont="1" applyBorder="1"/>
    <xf numFmtId="0" fontId="12" fillId="3" borderId="9" xfId="3" applyFont="1" applyBorder="1"/>
    <xf numFmtId="0" fontId="9" fillId="0" borderId="0" xfId="0" applyFont="1" applyAlignment="1">
      <alignment horizontal="right"/>
    </xf>
    <xf numFmtId="0" fontId="10" fillId="0" borderId="3" xfId="0" applyFont="1" applyBorder="1"/>
    <xf numFmtId="0" fontId="9" fillId="0" borderId="3" xfId="0" applyFont="1" applyBorder="1" applyAlignment="1">
      <alignment horizontal="right"/>
    </xf>
    <xf numFmtId="0" fontId="10" fillId="3" borderId="16" xfId="3" applyFont="1" applyBorder="1" applyAlignment="1"/>
    <xf numFmtId="0" fontId="3" fillId="0" borderId="16" xfId="0" applyFont="1" applyBorder="1" applyAlignment="1">
      <alignment horizontal="right"/>
    </xf>
    <xf numFmtId="0" fontId="15" fillId="0" borderId="0" xfId="0" applyFont="1"/>
    <xf numFmtId="0" fontId="15" fillId="0" borderId="6" xfId="0" applyFont="1" applyBorder="1"/>
    <xf numFmtId="0" fontId="3" fillId="0" borderId="0" xfId="0" applyFont="1" applyAlignment="1">
      <alignment vertical="top" wrapText="1"/>
    </xf>
    <xf numFmtId="0" fontId="3" fillId="0" borderId="0" xfId="0" applyFont="1" applyAlignment="1">
      <alignment vertical="top"/>
    </xf>
    <xf numFmtId="1" fontId="3" fillId="0" borderId="0" xfId="1" applyNumberFormat="1" applyFont="1" applyFill="1" applyBorder="1" applyAlignment="1">
      <alignment horizontal="center" vertical="top"/>
    </xf>
    <xf numFmtId="44" fontId="12" fillId="3" borderId="0" xfId="3" applyNumberFormat="1" applyFont="1" applyBorder="1" applyAlignment="1">
      <alignment vertical="top"/>
    </xf>
    <xf numFmtId="44" fontId="6" fillId="0" borderId="0" xfId="2" applyNumberFormat="1" applyFont="1" applyFill="1" applyBorder="1" applyAlignment="1">
      <alignment vertical="top"/>
    </xf>
    <xf numFmtId="44" fontId="7" fillId="0" borderId="0" xfId="2" applyNumberFormat="1" applyFont="1" applyFill="1" applyBorder="1" applyAlignment="1">
      <alignment vertical="top"/>
    </xf>
    <xf numFmtId="0" fontId="3" fillId="0" borderId="0" xfId="0" applyFont="1" applyAlignment="1">
      <alignment horizontal="center" vertical="top" wrapText="1"/>
    </xf>
    <xf numFmtId="44" fontId="18" fillId="0" borderId="0" xfId="0" applyNumberFormat="1" applyFont="1"/>
    <xf numFmtId="0" fontId="3" fillId="0" borderId="19" xfId="0" applyFont="1" applyBorder="1" applyAlignment="1">
      <alignment vertical="top"/>
    </xf>
    <xf numFmtId="0" fontId="3" fillId="0" borderId="19" xfId="0" applyFont="1" applyBorder="1" applyAlignment="1">
      <alignment vertical="top" wrapText="1"/>
    </xf>
    <xf numFmtId="44" fontId="3" fillId="0" borderId="0" xfId="2" applyNumberFormat="1" applyFont="1" applyFill="1" applyBorder="1" applyAlignment="1">
      <alignment vertical="top"/>
    </xf>
    <xf numFmtId="44" fontId="4" fillId="0" borderId="0" xfId="2" applyNumberFormat="1" applyFont="1" applyFill="1" applyBorder="1" applyAlignment="1">
      <alignment vertical="top"/>
    </xf>
    <xf numFmtId="0" fontId="19" fillId="0" borderId="0" xfId="0" applyFont="1" applyAlignment="1">
      <alignment horizontal="center" vertical="top" wrapText="1"/>
    </xf>
    <xf numFmtId="1" fontId="19" fillId="0" borderId="0" xfId="1" applyNumberFormat="1" applyFont="1" applyFill="1" applyBorder="1" applyAlignment="1">
      <alignment horizontal="center" vertical="top"/>
    </xf>
    <xf numFmtId="44" fontId="21" fillId="3" borderId="0" xfId="3" applyNumberFormat="1" applyFont="1" applyBorder="1" applyAlignment="1">
      <alignment vertical="top"/>
    </xf>
    <xf numFmtId="44" fontId="19" fillId="0" borderId="0" xfId="2" applyNumberFormat="1" applyFont="1" applyFill="1" applyBorder="1" applyAlignment="1">
      <alignment vertical="top"/>
    </xf>
    <xf numFmtId="44" fontId="22" fillId="0" borderId="0" xfId="2" applyNumberFormat="1" applyFont="1" applyFill="1" applyBorder="1" applyAlignment="1">
      <alignment vertical="top"/>
    </xf>
    <xf numFmtId="0" fontId="20" fillId="0" borderId="0" xfId="0" applyFont="1" applyAlignment="1">
      <alignment vertical="top"/>
    </xf>
    <xf numFmtId="0" fontId="20" fillId="0" borderId="0" xfId="0" applyFont="1" applyAlignment="1">
      <alignment vertical="top" wrapText="1"/>
    </xf>
    <xf numFmtId="0" fontId="23" fillId="0" borderId="0" xfId="0" applyFont="1" applyAlignment="1">
      <alignment horizontal="center" vertical="top" wrapText="1"/>
    </xf>
    <xf numFmtId="1" fontId="23" fillId="0" borderId="0" xfId="1" applyNumberFormat="1" applyFont="1" applyFill="1" applyBorder="1" applyAlignment="1">
      <alignment horizontal="center" vertical="top"/>
    </xf>
    <xf numFmtId="44" fontId="24" fillId="3" borderId="0" xfId="3" applyNumberFormat="1" applyFont="1" applyBorder="1" applyAlignment="1">
      <alignment vertical="top"/>
    </xf>
    <xf numFmtId="44" fontId="23" fillId="0" borderId="0" xfId="2" applyNumberFormat="1" applyFont="1" applyFill="1" applyBorder="1" applyAlignment="1">
      <alignment vertical="top"/>
    </xf>
    <xf numFmtId="44" fontId="25" fillId="0" borderId="0" xfId="2" applyNumberFormat="1" applyFont="1" applyFill="1" applyBorder="1" applyAlignment="1">
      <alignment vertical="top"/>
    </xf>
    <xf numFmtId="0" fontId="3" fillId="0" borderId="0" xfId="0" applyFont="1"/>
    <xf numFmtId="0" fontId="3" fillId="0" borderId="0" xfId="0" applyFont="1" applyAlignment="1">
      <alignment wrapText="1"/>
    </xf>
    <xf numFmtId="1" fontId="3" fillId="0" borderId="0" xfId="0" applyNumberFormat="1" applyFont="1" applyAlignment="1">
      <alignment horizontal="center" vertical="center"/>
    </xf>
    <xf numFmtId="0" fontId="11" fillId="3" borderId="8" xfId="3" applyFont="1" applyBorder="1" applyAlignment="1">
      <alignment horizontal="left"/>
    </xf>
    <xf numFmtId="0" fontId="11" fillId="3" borderId="8" xfId="3" applyFont="1" applyBorder="1" applyAlignment="1">
      <alignment horizontal="left" wrapText="1"/>
    </xf>
    <xf numFmtId="0" fontId="15" fillId="0" borderId="11" xfId="0" applyFont="1" applyBorder="1" applyAlignment="1">
      <alignment horizontal="left"/>
    </xf>
    <xf numFmtId="0" fontId="15" fillId="0" borderId="0" xfId="0" applyFont="1" applyAlignment="1">
      <alignment horizontal="left"/>
    </xf>
    <xf numFmtId="0" fontId="11" fillId="3" borderId="5" xfId="3" applyFont="1" applyBorder="1" applyAlignment="1">
      <alignment horizontal="left"/>
    </xf>
    <xf numFmtId="0" fontId="11" fillId="3" borderId="1" xfId="3" applyFont="1" applyBorder="1" applyAlignment="1">
      <alignment horizontal="left"/>
    </xf>
    <xf numFmtId="0" fontId="5" fillId="0" borderId="0" xfId="0" applyFont="1" applyAlignment="1">
      <alignment horizontal="center"/>
    </xf>
    <xf numFmtId="0" fontId="8" fillId="0" borderId="0" xfId="0" applyFont="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Alignment="1">
      <alignment horizontal="right"/>
    </xf>
    <xf numFmtId="0" fontId="12" fillId="0" borderId="0" xfId="0" applyFont="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1" xfId="3" applyFont="1" applyBorder="1" applyAlignment="1">
      <alignment horizontal="left" wrapText="1"/>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4" xfId="0" applyFont="1" applyFill="1" applyBorder="1" applyAlignment="1">
      <alignment horizontal="center"/>
    </xf>
    <xf numFmtId="0" fontId="0" fillId="0" borderId="0" xfId="0" applyAlignment="1">
      <alignment horizontal="left"/>
    </xf>
    <xf numFmtId="0" fontId="0" fillId="0" borderId="6" xfId="0" applyBorder="1" applyAlignment="1">
      <alignment horizontal="left"/>
    </xf>
    <xf numFmtId="0" fontId="11" fillId="3" borderId="18" xfId="3" applyFont="1" applyBorder="1" applyAlignment="1">
      <alignment horizontal="left"/>
    </xf>
    <xf numFmtId="0" fontId="10" fillId="0" borderId="0" xfId="0" applyFont="1" applyAlignment="1">
      <alignment horizontal="left"/>
    </xf>
    <xf numFmtId="49" fontId="12" fillId="0" borderId="3" xfId="0" applyNumberFormat="1" applyFont="1" applyBorder="1" applyAlignment="1">
      <alignment horizontal="left"/>
    </xf>
    <xf numFmtId="49" fontId="10" fillId="3" borderId="16" xfId="3" applyNumberFormat="1" applyFont="1" applyBorder="1" applyAlignment="1">
      <alignment horizontal="left"/>
    </xf>
    <xf numFmtId="49" fontId="10" fillId="3" borderId="17" xfId="3" applyNumberFormat="1" applyFont="1" applyBorder="1" applyAlignment="1">
      <alignment horizontal="left"/>
    </xf>
    <xf numFmtId="0" fontId="17" fillId="0" borderId="0" xfId="4" applyBorder="1" applyAlignment="1">
      <alignment horizontal="left"/>
    </xf>
    <xf numFmtId="0" fontId="0" fillId="0" borderId="0" xfId="0" applyAlignment="1">
      <alignment horizontal="right"/>
    </xf>
    <xf numFmtId="0" fontId="3" fillId="0" borderId="15" xfId="0" applyFont="1" applyBorder="1" applyAlignment="1">
      <alignment horizontal="right"/>
    </xf>
    <xf numFmtId="0" fontId="3" fillId="0" borderId="16" xfId="0" applyFont="1" applyBorder="1" applyAlignment="1">
      <alignment horizontal="righ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cellXfs>
  <cellStyles count="5">
    <cellStyle name="40 % – Zvýraznění 2" xfId="3" builtinId="35"/>
    <cellStyle name="40 % – Zvýraznění 6" xfId="2" builtinId="51"/>
    <cellStyle name="Hypertextový odkaz" xfId="4" builtinId="8"/>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dxf>
    <dxf>
      <font>
        <b val="0"/>
        <i val="0"/>
        <strike val="0"/>
        <condense val="0"/>
        <extend val="0"/>
        <outline val="0"/>
        <shadow val="0"/>
        <u val="none"/>
        <vertAlign val="baseline"/>
        <sz val="10"/>
        <color rgb="FF0070C0"/>
        <name val="Calibri"/>
        <family val="2"/>
        <charset val="238"/>
        <scheme val="minor"/>
      </font>
    </dxf>
    <dxf>
      <font>
        <b val="0"/>
        <i val="0"/>
        <strike val="0"/>
        <condense val="0"/>
        <extend val="0"/>
        <outline val="0"/>
        <shadow val="0"/>
        <u val="none"/>
        <vertAlign val="baseline"/>
        <sz val="10"/>
        <color theme="1"/>
        <name val="Calibri"/>
        <family val="2"/>
        <charset val="238"/>
        <scheme val="minor"/>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dxf>
    <dxf>
      <font>
        <b val="0"/>
        <i val="0"/>
        <strike val="0"/>
        <condense val="0"/>
        <extend val="0"/>
        <outline val="0"/>
        <shadow val="0"/>
        <u val="none"/>
        <vertAlign val="baseline"/>
        <sz val="10"/>
        <color theme="1"/>
        <name val="Calibri"/>
        <family val="2"/>
        <charset val="238"/>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dxf>
    <dxf>
      <font>
        <b val="0"/>
        <i val="0"/>
        <strike val="0"/>
        <condense val="0"/>
        <extend val="0"/>
        <outline val="0"/>
        <shadow val="0"/>
        <u val="none"/>
        <vertAlign val="baseline"/>
        <sz val="10"/>
        <color theme="1"/>
        <name val="Calibri"/>
        <family val="2"/>
        <charset val="238"/>
        <scheme val="minor"/>
      </font>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name val="Calibri"/>
        <scheme val="minor"/>
      </font>
      <numFmt numFmtId="1" formatCode="0"/>
      <fill>
        <patternFill patternType="none">
          <fgColor indexed="64"/>
          <bgColor auto="1"/>
        </patternFill>
      </fill>
      <alignment horizontal="center" vertical="top"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36</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0" totalsRowCount="1" headerRowDxfId="20" dataDxfId="19" totalsRowDxfId="18">
  <sortState xmlns:xlrd2="http://schemas.microsoft.com/office/spreadsheetml/2017/richdata2" ref="B6:J45">
    <sortCondition ref="C5:C45"/>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totalsRowFunction="custom" dataDxfId="13" totalsRowDxfId="4">
      <totalsRowFormula>SUM(F15:F19)</totalsRowFormula>
    </tableColumn>
    <tableColumn id="5" xr3:uid="{00000000-0010-0000-0000-000005000000}" name="Jednotková cena bez DPH" dataDxfId="12" totalsRowDxfId="3"/>
    <tableColumn id="6" xr3:uid="{00000000-0010-0000-0000-000006000000}" name="Nabídková cena bez DPH" dataDxfId="11" totalsRowDxfId="2">
      <calculatedColumnFormula>F15*G15</calculatedColumnFormula>
    </tableColumn>
    <tableColumn id="7" xr3:uid="{00000000-0010-0000-0000-000007000000}" name="DPH" dataDxfId="10" totalsRowDxfId="1">
      <calculatedColumnFormula>H15*0.21</calculatedColumnFormula>
    </tableColumn>
    <tableColumn id="8" xr3:uid="{00000000-0010-0000-0000-000008000000}" name="Nabídková cena s DPH"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n.firla@juventus.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2"/>
  <sheetViews>
    <sheetView showGridLines="0" tabSelected="1" zoomScaleNormal="100" workbookViewId="0">
      <selection activeCell="I15" sqref="I15"/>
    </sheetView>
  </sheetViews>
  <sheetFormatPr defaultRowHeight="15" x14ac:dyDescent="0.25"/>
  <cols>
    <col min="1" max="1" width="2.42578125" customWidth="1"/>
    <col min="2" max="2" width="6.140625" customWidth="1"/>
    <col min="3" max="3" width="17.5703125" bestFit="1" customWidth="1"/>
    <col min="4" max="4" width="47.42578125" customWidth="1"/>
    <col min="5" max="5" width="11.28515625" customWidth="1"/>
    <col min="6" max="6" width="8.5703125" customWidth="1"/>
    <col min="7" max="7" width="14" customWidth="1"/>
    <col min="8" max="8" width="13.42578125" customWidth="1"/>
    <col min="9" max="9" width="13.140625" customWidth="1"/>
    <col min="10" max="10" width="12.7109375" style="2" customWidth="1"/>
  </cols>
  <sheetData>
    <row r="1" spans="2:11" x14ac:dyDescent="0.25">
      <c r="B1" s="66" t="s">
        <v>21</v>
      </c>
      <c r="C1" s="66"/>
      <c r="D1" s="10" t="s">
        <v>49</v>
      </c>
      <c r="E1" s="10"/>
      <c r="F1" s="10"/>
      <c r="G1" s="10"/>
      <c r="H1" s="10"/>
      <c r="I1" s="10"/>
      <c r="J1" s="10"/>
    </row>
    <row r="2" spans="2:11" x14ac:dyDescent="0.25">
      <c r="B2" s="66" t="s">
        <v>18</v>
      </c>
      <c r="C2" s="66"/>
      <c r="D2" s="79" t="s">
        <v>51</v>
      </c>
      <c r="E2" s="79"/>
      <c r="F2" s="79"/>
      <c r="G2" s="79"/>
      <c r="H2" s="79"/>
      <c r="I2" s="79"/>
      <c r="J2" s="79"/>
    </row>
    <row r="3" spans="2:11" x14ac:dyDescent="0.25">
      <c r="B3" s="66" t="s">
        <v>19</v>
      </c>
      <c r="C3" s="66"/>
      <c r="D3" s="79" t="s">
        <v>32</v>
      </c>
      <c r="E3" s="79"/>
      <c r="F3" s="79"/>
      <c r="G3" s="79"/>
      <c r="H3" s="79"/>
      <c r="I3" s="79"/>
      <c r="J3" s="79"/>
    </row>
    <row r="4" spans="2:11" ht="15.75" thickBot="1" x14ac:dyDescent="0.3">
      <c r="B4" s="7"/>
      <c r="C4" s="7"/>
      <c r="D4" s="8"/>
      <c r="E4" s="8"/>
      <c r="F4" s="8"/>
      <c r="G4" s="8"/>
      <c r="H4" s="8"/>
      <c r="I4" s="8"/>
      <c r="J4" s="8"/>
    </row>
    <row r="5" spans="2:11" x14ac:dyDescent="0.25">
      <c r="B5" s="87" t="s">
        <v>12</v>
      </c>
      <c r="C5" s="88"/>
      <c r="D5" s="23" t="s">
        <v>34</v>
      </c>
      <c r="E5" s="24" t="s">
        <v>10</v>
      </c>
      <c r="F5" s="80" t="s">
        <v>35</v>
      </c>
      <c r="G5" s="80"/>
      <c r="H5" s="24" t="s">
        <v>11</v>
      </c>
      <c r="I5" s="80"/>
      <c r="J5" s="80"/>
    </row>
    <row r="6" spans="2:11" x14ac:dyDescent="0.25">
      <c r="B6" s="65" t="s">
        <v>13</v>
      </c>
      <c r="C6" s="66"/>
      <c r="D6" s="67" t="s">
        <v>36</v>
      </c>
      <c r="E6" s="67"/>
      <c r="F6" s="67"/>
      <c r="G6" s="67"/>
      <c r="H6" s="67"/>
      <c r="I6" s="67"/>
      <c r="J6" s="68"/>
    </row>
    <row r="7" spans="2:11" x14ac:dyDescent="0.25">
      <c r="B7" s="65" t="s">
        <v>14</v>
      </c>
      <c r="C7" s="66"/>
      <c r="D7" s="67" t="s">
        <v>37</v>
      </c>
      <c r="E7" s="67"/>
      <c r="F7" s="67"/>
      <c r="G7" s="67"/>
      <c r="H7" s="67"/>
      <c r="I7" s="67"/>
      <c r="J7" s="68"/>
    </row>
    <row r="8" spans="2:11" x14ac:dyDescent="0.25">
      <c r="B8" s="65" t="s">
        <v>15</v>
      </c>
      <c r="C8" s="66"/>
      <c r="D8" s="9" t="s">
        <v>38</v>
      </c>
      <c r="E8" s="22" t="s">
        <v>20</v>
      </c>
      <c r="F8" s="83" t="s">
        <v>42</v>
      </c>
      <c r="G8" s="67"/>
      <c r="H8" s="67"/>
      <c r="I8" s="67"/>
      <c r="J8" s="68"/>
    </row>
    <row r="9" spans="2:11" ht="15.75" thickBot="1" x14ac:dyDescent="0.3">
      <c r="B9" s="89" t="s">
        <v>16</v>
      </c>
      <c r="C9" s="90"/>
      <c r="D9" s="69" t="s">
        <v>41</v>
      </c>
      <c r="E9" s="69"/>
      <c r="F9" s="69"/>
      <c r="G9" s="69"/>
      <c r="H9" s="69"/>
      <c r="I9" s="69"/>
      <c r="J9" s="70"/>
    </row>
    <row r="10" spans="2:11" ht="15.75" thickBot="1" x14ac:dyDescent="0.3">
      <c r="B10" s="84"/>
      <c r="C10" s="84"/>
      <c r="D10" s="76"/>
      <c r="E10" s="76"/>
      <c r="F10" s="76"/>
      <c r="G10" s="76"/>
      <c r="H10" s="76"/>
      <c r="I10" s="76"/>
      <c r="J10" s="76"/>
    </row>
    <row r="11" spans="2:11" ht="15.75" thickBot="1" x14ac:dyDescent="0.3">
      <c r="B11" s="85" t="s">
        <v>17</v>
      </c>
      <c r="C11" s="86"/>
      <c r="D11" s="25"/>
      <c r="E11" s="26" t="s">
        <v>10</v>
      </c>
      <c r="F11" s="81"/>
      <c r="G11" s="81"/>
      <c r="H11" s="26" t="s">
        <v>11</v>
      </c>
      <c r="I11" s="81"/>
      <c r="J11" s="82"/>
    </row>
    <row r="12" spans="2:11" x14ac:dyDescent="0.25">
      <c r="B12" s="71"/>
      <c r="C12" s="71"/>
      <c r="D12" s="71"/>
      <c r="E12" s="71"/>
      <c r="F12" s="71"/>
      <c r="G12" s="71"/>
      <c r="H12" s="71"/>
      <c r="I12" s="71"/>
      <c r="J12" s="71"/>
    </row>
    <row r="13" spans="2:11" x14ac:dyDescent="0.25">
      <c r="B13" s="64" t="s">
        <v>33</v>
      </c>
      <c r="C13" s="64"/>
      <c r="D13" s="64"/>
      <c r="E13" s="64"/>
      <c r="F13" s="64"/>
      <c r="G13" s="64"/>
      <c r="H13" s="64"/>
      <c r="I13" s="64"/>
      <c r="J13" s="64"/>
    </row>
    <row r="14" spans="2:11" s="2" customFormat="1" ht="26.25" x14ac:dyDescent="0.25">
      <c r="B14" s="4" t="s">
        <v>0</v>
      </c>
      <c r="C14" s="4" t="s">
        <v>6</v>
      </c>
      <c r="D14" s="4" t="s">
        <v>7</v>
      </c>
      <c r="E14" s="4" t="s">
        <v>9</v>
      </c>
      <c r="F14" s="5" t="s">
        <v>1</v>
      </c>
      <c r="G14" s="4" t="s">
        <v>5</v>
      </c>
      <c r="H14" s="4" t="s">
        <v>2</v>
      </c>
      <c r="I14" s="4" t="s">
        <v>3</v>
      </c>
      <c r="J14" s="4" t="s">
        <v>4</v>
      </c>
      <c r="K14" s="1"/>
    </row>
    <row r="15" spans="2:11" s="2" customFormat="1" x14ac:dyDescent="0.25">
      <c r="B15" s="35">
        <f>ROW(Tabulka1[[#This Row],[Poř.]])-14</f>
        <v>1</v>
      </c>
      <c r="C15" s="29" t="s">
        <v>45</v>
      </c>
      <c r="D15" s="37" t="s">
        <v>39</v>
      </c>
      <c r="E15" s="29" t="s">
        <v>40</v>
      </c>
      <c r="F15" s="31">
        <v>1</v>
      </c>
      <c r="G15" s="32"/>
      <c r="H15" s="33">
        <f t="shared" ref="H15" si="0">F15*G15</f>
        <v>0</v>
      </c>
      <c r="I15" s="33">
        <f t="shared" ref="I15" si="1">H15*0.21</f>
        <v>0</v>
      </c>
      <c r="J15" s="34">
        <f t="shared" ref="J15" si="2">I15+H15</f>
        <v>0</v>
      </c>
      <c r="K15" s="1"/>
    </row>
    <row r="16" spans="2:11" s="2" customFormat="1" x14ac:dyDescent="0.25">
      <c r="B16" s="35">
        <f>ROW(Tabulka1[[#This Row],[Poř.]])-14</f>
        <v>2</v>
      </c>
      <c r="C16" s="30" t="s">
        <v>46</v>
      </c>
      <c r="D16" s="37" t="s">
        <v>39</v>
      </c>
      <c r="E16" s="29" t="s">
        <v>40</v>
      </c>
      <c r="F16" s="31">
        <v>1</v>
      </c>
      <c r="G16" s="32"/>
      <c r="H16" s="33">
        <f t="shared" ref="H16" si="3">F16*G16</f>
        <v>0</v>
      </c>
      <c r="I16" s="33">
        <f t="shared" ref="I16" si="4">H16*0.21</f>
        <v>0</v>
      </c>
      <c r="J16" s="34">
        <f t="shared" ref="J16" si="5">I16+H16</f>
        <v>0</v>
      </c>
      <c r="K16" s="1"/>
    </row>
    <row r="17" spans="2:11" s="2" customFormat="1" x14ac:dyDescent="0.25">
      <c r="B17" s="35">
        <f>ROW(Tabulka1[[#This Row],[Poř.]])-14</f>
        <v>3</v>
      </c>
      <c r="C17" s="30" t="s">
        <v>47</v>
      </c>
      <c r="D17" s="38" t="s">
        <v>39</v>
      </c>
      <c r="E17" s="29" t="s">
        <v>40</v>
      </c>
      <c r="F17" s="31">
        <v>1</v>
      </c>
      <c r="G17" s="32"/>
      <c r="H17" s="39">
        <f>F17*G17</f>
        <v>0</v>
      </c>
      <c r="I17" s="39">
        <f>H17*0.21</f>
        <v>0</v>
      </c>
      <c r="J17" s="40">
        <f>I17+H17</f>
        <v>0</v>
      </c>
      <c r="K17" s="1"/>
    </row>
    <row r="18" spans="2:11" s="2" customFormat="1" x14ac:dyDescent="0.25">
      <c r="B18" s="41">
        <f>ROW(Tabulka1[[#This Row],[Poř.]])-14</f>
        <v>4</v>
      </c>
      <c r="C18" s="46" t="s">
        <v>48</v>
      </c>
      <c r="D18" s="47" t="s">
        <v>39</v>
      </c>
      <c r="E18" s="29" t="s">
        <v>40</v>
      </c>
      <c r="F18" s="42">
        <v>1</v>
      </c>
      <c r="G18" s="43"/>
      <c r="H18" s="44">
        <f>F18*G18</f>
        <v>0</v>
      </c>
      <c r="I18" s="44">
        <f>H18*0.21</f>
        <v>0</v>
      </c>
      <c r="J18" s="45">
        <f>I18+H18</f>
        <v>0</v>
      </c>
      <c r="K18" s="1"/>
    </row>
    <row r="19" spans="2:11" s="2" customFormat="1" x14ac:dyDescent="0.25">
      <c r="B19" s="48">
        <f>ROW(Tabulka1[[#This Row],[Poř.]])-14</f>
        <v>5</v>
      </c>
      <c r="C19" s="30" t="s">
        <v>43</v>
      </c>
      <c r="D19" s="30" t="s">
        <v>44</v>
      </c>
      <c r="E19" s="29" t="s">
        <v>50</v>
      </c>
      <c r="F19" s="49">
        <v>1</v>
      </c>
      <c r="G19" s="50"/>
      <c r="H19" s="51">
        <f>F19*G19</f>
        <v>0</v>
      </c>
      <c r="I19" s="51">
        <f>H19*0.21</f>
        <v>0</v>
      </c>
      <c r="J19" s="52">
        <f>I19+H19</f>
        <v>0</v>
      </c>
      <c r="K19" s="1"/>
    </row>
    <row r="20" spans="2:11" ht="18" customHeight="1" x14ac:dyDescent="0.25">
      <c r="B20" s="53" t="s">
        <v>8</v>
      </c>
      <c r="C20" s="53"/>
      <c r="D20" s="54"/>
      <c r="E20" s="53"/>
      <c r="F20" s="55">
        <f>SUM(F15:F19)</f>
        <v>5</v>
      </c>
      <c r="G20" s="14"/>
      <c r="H20" s="15"/>
      <c r="I20" s="15"/>
      <c r="J20" s="36"/>
    </row>
    <row r="21" spans="2:11" ht="15.75" thickBot="1" x14ac:dyDescent="0.3">
      <c r="J21"/>
    </row>
    <row r="22" spans="2:11" x14ac:dyDescent="0.25">
      <c r="B22" s="73" t="s">
        <v>22</v>
      </c>
      <c r="C22" s="74"/>
      <c r="D22" s="74"/>
      <c r="E22" s="74"/>
      <c r="F22" s="74"/>
      <c r="G22" s="74"/>
      <c r="H22" s="74"/>
      <c r="I22" s="74"/>
      <c r="J22" s="75"/>
    </row>
    <row r="23" spans="2:11" x14ac:dyDescent="0.25">
      <c r="B23" s="16" t="s">
        <v>23</v>
      </c>
      <c r="C23" s="76" t="s">
        <v>24</v>
      </c>
      <c r="D23" s="76"/>
      <c r="E23" s="76"/>
      <c r="F23" s="76"/>
      <c r="G23" s="76"/>
      <c r="H23" s="76"/>
      <c r="I23" s="76"/>
      <c r="J23" s="77"/>
    </row>
    <row r="24" spans="2:11" x14ac:dyDescent="0.25">
      <c r="B24" s="17"/>
      <c r="C24" s="76" t="s">
        <v>25</v>
      </c>
      <c r="D24" s="76"/>
      <c r="E24" s="76"/>
      <c r="F24" s="76"/>
      <c r="G24" s="76"/>
      <c r="H24" s="76"/>
      <c r="I24" s="76"/>
      <c r="J24" s="77"/>
    </row>
    <row r="25" spans="2:11" x14ac:dyDescent="0.25">
      <c r="B25" s="58" t="s">
        <v>26</v>
      </c>
      <c r="C25" s="59"/>
      <c r="D25" s="27" t="s">
        <v>27</v>
      </c>
      <c r="E25" s="59" t="s">
        <v>28</v>
      </c>
      <c r="F25" s="59"/>
      <c r="G25" s="59" t="s">
        <v>29</v>
      </c>
      <c r="H25" s="59"/>
      <c r="I25" s="59"/>
      <c r="J25" s="28" t="s">
        <v>30</v>
      </c>
    </row>
    <row r="26" spans="2:11" x14ac:dyDescent="0.25">
      <c r="B26" s="60"/>
      <c r="C26" s="61"/>
      <c r="D26" s="18"/>
      <c r="E26" s="61"/>
      <c r="F26" s="61"/>
      <c r="G26" s="72"/>
      <c r="H26" s="72"/>
      <c r="I26" s="72"/>
      <c r="J26" s="19"/>
    </row>
    <row r="27" spans="2:11" ht="15.75" thickBot="1" x14ac:dyDescent="0.3">
      <c r="B27" s="78"/>
      <c r="C27" s="56"/>
      <c r="D27" s="20"/>
      <c r="E27" s="56"/>
      <c r="F27" s="56"/>
      <c r="G27" s="57"/>
      <c r="H27" s="57"/>
      <c r="I27" s="57"/>
      <c r="J27" s="21"/>
    </row>
    <row r="28" spans="2:11" x14ac:dyDescent="0.25">
      <c r="B28" s="12"/>
      <c r="C28" s="12"/>
      <c r="D28" s="6"/>
      <c r="E28" s="12"/>
      <c r="F28" s="13"/>
      <c r="G28" s="14"/>
      <c r="H28" s="15"/>
      <c r="I28" s="15"/>
    </row>
    <row r="29" spans="2:11" x14ac:dyDescent="0.25">
      <c r="B29" s="63" t="s">
        <v>31</v>
      </c>
      <c r="C29" s="63"/>
      <c r="D29" s="63"/>
      <c r="E29" s="3"/>
    </row>
    <row r="30" spans="2:11" x14ac:dyDescent="0.25">
      <c r="B30" s="62"/>
      <c r="C30" s="62"/>
      <c r="D30" s="62"/>
      <c r="E30" s="11"/>
    </row>
    <row r="31" spans="2:11" x14ac:dyDescent="0.25">
      <c r="B31" s="11"/>
      <c r="C31" s="11"/>
      <c r="D31" s="11"/>
      <c r="E31" s="11"/>
    </row>
    <row r="32" spans="2:11" x14ac:dyDescent="0.25">
      <c r="B32" s="11"/>
      <c r="C32" s="11"/>
      <c r="D32" s="11"/>
      <c r="E32" s="11"/>
    </row>
  </sheetData>
  <mergeCells count="37">
    <mergeCell ref="F5:G5"/>
    <mergeCell ref="I5:J5"/>
    <mergeCell ref="I11:J11"/>
    <mergeCell ref="F8:J8"/>
    <mergeCell ref="B10:C10"/>
    <mergeCell ref="D10:J10"/>
    <mergeCell ref="B11:C11"/>
    <mergeCell ref="F11:G11"/>
    <mergeCell ref="B5:C5"/>
    <mergeCell ref="B7:C7"/>
    <mergeCell ref="B9:C9"/>
    <mergeCell ref="B2:C2"/>
    <mergeCell ref="B3:C3"/>
    <mergeCell ref="D2:J2"/>
    <mergeCell ref="D3:J3"/>
    <mergeCell ref="B1:C1"/>
    <mergeCell ref="B30:D30"/>
    <mergeCell ref="B29:D29"/>
    <mergeCell ref="B13:J13"/>
    <mergeCell ref="B6:C6"/>
    <mergeCell ref="D7:J7"/>
    <mergeCell ref="D9:J9"/>
    <mergeCell ref="D6:J6"/>
    <mergeCell ref="B12:J12"/>
    <mergeCell ref="B8:C8"/>
    <mergeCell ref="E26:F26"/>
    <mergeCell ref="G25:I25"/>
    <mergeCell ref="G26:I26"/>
    <mergeCell ref="B22:J22"/>
    <mergeCell ref="C23:J23"/>
    <mergeCell ref="C24:J24"/>
    <mergeCell ref="B27:C27"/>
    <mergeCell ref="E27:F27"/>
    <mergeCell ref="G27:I27"/>
    <mergeCell ref="B25:C25"/>
    <mergeCell ref="B26:C26"/>
    <mergeCell ref="E25:F25"/>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2023-02-01T10:00:03Z</cp:lastPrinted>
  <dcterms:created xsi:type="dcterms:W3CDTF">2018-09-24T12:46:32Z</dcterms:created>
  <dcterms:modified xsi:type="dcterms:W3CDTF">2025-05-20T08:37:03Z</dcterms:modified>
</cp:coreProperties>
</file>