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0" yWindow="0" windowWidth="28800" windowHeight="1173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H25" i="1"/>
  <c r="I25" i="1" s="1"/>
  <c r="J25" i="1" s="1"/>
  <c r="B26" i="1"/>
  <c r="H26" i="1"/>
  <c r="I26" i="1" s="1"/>
  <c r="J26" i="1" s="1"/>
  <c r="B27" i="1"/>
  <c r="H27" i="1"/>
  <c r="I27" i="1" s="1"/>
  <c r="J27" i="1" s="1"/>
  <c r="B21" i="1"/>
  <c r="H21" i="1"/>
  <c r="I21" i="1" s="1"/>
  <c r="J21" i="1" s="1"/>
  <c r="B22" i="1"/>
  <c r="H22" i="1"/>
  <c r="I22" i="1" s="1"/>
  <c r="J22" i="1" s="1"/>
  <c r="B23" i="1"/>
  <c r="H23" i="1"/>
  <c r="I23" i="1" s="1"/>
  <c r="J23" i="1" s="1"/>
  <c r="B17" i="1"/>
  <c r="H17" i="1"/>
  <c r="I17" i="1" s="1"/>
  <c r="J17" i="1" s="1"/>
  <c r="B18" i="1"/>
  <c r="H18" i="1"/>
  <c r="I18" i="1" s="1"/>
  <c r="J18" i="1" s="1"/>
  <c r="B19" i="1"/>
  <c r="H19" i="1"/>
  <c r="I19" i="1" s="1"/>
  <c r="J19" i="1" s="1"/>
  <c r="B28" i="1" l="1"/>
  <c r="H28" i="1"/>
  <c r="I28" i="1" s="1"/>
  <c r="J28" i="1" s="1"/>
  <c r="B24" i="1"/>
  <c r="H24" i="1"/>
  <c r="I24" i="1" s="1"/>
  <c r="J24" i="1" s="1"/>
  <c r="H15" i="1" l="1"/>
  <c r="B16" i="1"/>
  <c r="H16" i="1"/>
  <c r="I16" i="1" s="1"/>
  <c r="J16" i="1" s="1"/>
  <c r="B20" i="1"/>
  <c r="H20" i="1"/>
  <c r="I20" i="1" s="1"/>
  <c r="J20" i="1" s="1"/>
  <c r="B29" i="1"/>
  <c r="I29" i="1"/>
  <c r="J29" i="1" s="1"/>
  <c r="B15" i="1" l="1"/>
  <c r="I15" i="1" l="1"/>
  <c r="J15" i="1" l="1"/>
  <c r="I30" i="1" l="1"/>
  <c r="H30" i="1"/>
  <c r="J30" i="1" l="1"/>
</calcChain>
</file>

<file path=xl/sharedStrings.xml><?xml version="1.0" encoding="utf-8"?>
<sst xmlns="http://schemas.openxmlformats.org/spreadsheetml/2006/main" count="75" uniqueCount="59">
  <si>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</si>
  <si>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</si>
  <si>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</si>
  <si>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</si>
  <si>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</si>
  <si>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</si>
  <si>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</si>
  <si>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</si>
  <si>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</si>
  <si>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</si>
  <si>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</si>
  <si>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</si>
  <si>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</si>
  <si>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</si>
  <si>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</si>
  <si>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</si>
  <si>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</si>
  <si>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</si>
  <si>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</si>
  <si>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</si>
  <si>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</si>
  <si>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</si>
  <si>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</si>
  <si>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</si>
  <si>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</si>
  <si>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</si>
  <si>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</si>
  <si>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</si>
  <si>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</si>
  <si>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</si>
  <si>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</si>
  <si>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</si>
  <si>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</si>
  <si>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Nákup spotřebního materiálu 12/2022</t>
  </si>
  <si>
    <t>Objednávka - Položkový rozpočet</t>
  </si>
  <si>
    <t>original</t>
  </si>
  <si>
    <t xml:space="preserve">Základní škola a Mateřská škola Borovského, Karviná, p.o. </t>
  </si>
  <si>
    <t>62331353</t>
  </si>
  <si>
    <t>CZ62331353</t>
  </si>
  <si>
    <t>Ve Svahu 775/1a</t>
  </si>
  <si>
    <t xml:space="preserve">Marcela Koplová, referentka </t>
  </si>
  <si>
    <t>zs@borovskeho.cz</t>
  </si>
  <si>
    <t>Xeerox work center 3210 černý toner</t>
  </si>
  <si>
    <t>originál</t>
  </si>
  <si>
    <t>Xerox C310 - růžový toner</t>
  </si>
  <si>
    <t>HP Laser JET 1320 - černý</t>
  </si>
  <si>
    <t>Brother DCP - 7040 - černý</t>
  </si>
  <si>
    <t>Epson workrofce AMC 4000 růžová</t>
  </si>
  <si>
    <t>Epson workrofce AMC 4001 modrá</t>
  </si>
  <si>
    <t>Epson workrofce AMC 4002 žlutá</t>
  </si>
  <si>
    <t>Canon i-Sensys MF635Cx černá</t>
  </si>
  <si>
    <t>Canon i-Sensys MF635Cx růžová</t>
  </si>
  <si>
    <t>Canon i-Sensys MF635Cx modrá</t>
  </si>
  <si>
    <t>Canon i-Sensys MF635Cx žlutá</t>
  </si>
  <si>
    <t>Canon MF645 černá</t>
  </si>
  <si>
    <t>Canon MF646 růžová</t>
  </si>
  <si>
    <t>Canon MF647 modrá</t>
  </si>
  <si>
    <t>Canon MF645 žlutá</t>
  </si>
  <si>
    <t xml:space="preserve"> 7ffrbvq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</si>
</sst>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scheme val="minor"/>
    </font>
    <font>
      <b/>
      <sz val="10"/>
      <color theme="1"/>
      <name val="Calibri"/>
      <scheme val="minor"/>
    </font>
    <font>
      <sz val="11"/>
      <color theme="8" tint="-0.249977111117893"/>
      <name val="Calibri"/>
      <scheme val="minor"/>
    </font>
    <font>
      <b/>
      <sz val="10"/>
      <color rgb="FFC00000"/>
      <name val="Calibri"/>
      <family val="2"/>
      <charset val="238"/>
      <scheme val="minor"/>
    </font>
    <font>
      <sz val="10"/>
      <color rgb="FF222222"/>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90">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18" fillId="0" borderId="0" xfId="0" applyNumberFormat="1" applyFont="1" applyFill="1" applyBorder="1" applyAlignment="1">
      <alignment horizontal="center" vertical="top" wrapText="1"/>
    </xf>
    <xf numFmtId="1" fontId="18" fillId="0" borderId="0" xfId="1" applyNumberFormat="1" applyFont="1" applyFill="1" applyBorder="1" applyAlignment="1">
      <alignment horizontal="center" vertical="top"/>
    </xf>
    <xf numFmtId="44" fontId="20" fillId="3" borderId="0" xfId="3" applyNumberFormat="1" applyFont="1" applyBorder="1" applyAlignment="1">
      <alignment vertical="top"/>
    </xf>
    <xf numFmtId="44" fontId="18" fillId="0" borderId="0" xfId="2" applyNumberFormat="1" applyFont="1" applyFill="1" applyBorder="1" applyAlignment="1">
      <alignment vertical="top"/>
    </xf>
    <xf numFmtId="44" fontId="19" fillId="0" borderId="0" xfId="2" applyNumberFormat="1" applyFont="1" applyFill="1" applyBorder="1" applyAlignment="1">
      <alignment vertical="top"/>
    </xf>
    <xf numFmtId="0" fontId="18" fillId="0" borderId="0" xfId="0" applyFont="1" applyFill="1" applyBorder="1" applyAlignment="1">
      <alignment vertical="top"/>
    </xf>
    <xf numFmtId="0" fontId="22" fillId="0" borderId="0" xfId="0" applyFont="1"/>
    <xf numFmtId="0" fontId="3" fillId="0" borderId="0" xfId="0" applyNumberFormat="1" applyFont="1" applyFill="1" applyBorder="1" applyAlignment="1">
      <alignment horizontal="center" vertical="top" wrapText="1"/>
    </xf>
    <xf numFmtId="1" fontId="3" fillId="0" borderId="0" xfId="1" applyNumberFormat="1" applyFont="1" applyFill="1" applyBorder="1" applyAlignment="1">
      <alignment horizontal="center" vertical="top"/>
    </xf>
    <xf numFmtId="44" fontId="3" fillId="0" borderId="0" xfId="2" applyNumberFormat="1" applyFont="1" applyFill="1" applyBorder="1" applyAlignment="1">
      <alignment vertical="top"/>
    </xf>
    <xf numFmtId="44" fontId="4" fillId="0" borderId="0" xfId="2"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21" fillId="0" borderId="0" xfId="0" applyNumberFormat="1" applyFont="1" applyFill="1" applyBorder="1"/>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Border="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46</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30"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bor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2"/>
  <sheetViews>
    <sheetView showGridLines="0" tabSelected="1" topLeftCell="A4" zoomScaleNormal="100" workbookViewId="0">
      <selection activeCell="D8" sqref="D8"/>
    </sheetView>
  </sheetViews>
  <sheetFormatPr defaultRowHeight="15" x14ac:dyDescent="0.25"/>
  <cols>
    <col min="1" max="1" width="2.42578125" customWidth="1"/>
    <col min="2" max="2" width="6.140625" customWidth="1"/>
    <col min="3" max="3" width="15.285156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7" t="s">
        <v>22</v>
      </c>
      <c r="C1" s="77"/>
      <c r="D1" s="10" t="s">
        <v>10</v>
      </c>
      <c r="E1" s="10"/>
      <c r="F1" s="10"/>
      <c r="G1" s="10"/>
      <c r="H1" s="10"/>
      <c r="I1" s="10"/>
      <c r="J1" s="10"/>
    </row>
    <row r="2" spans="2:11" x14ac:dyDescent="0.25">
      <c r="B2" s="63" t="s">
        <v>19</v>
      </c>
      <c r="C2" s="63"/>
      <c r="D2" s="76" t="s">
        <v>33</v>
      </c>
      <c r="E2" s="76"/>
      <c r="F2" s="76"/>
      <c r="G2" s="76"/>
      <c r="H2" s="76"/>
      <c r="I2" s="76"/>
      <c r="J2" s="76"/>
    </row>
    <row r="3" spans="2:11" x14ac:dyDescent="0.25">
      <c r="B3" s="63" t="s">
        <v>20</v>
      </c>
      <c r="C3" s="63"/>
      <c r="D3" s="76" t="s">
        <v>32</v>
      </c>
      <c r="E3" s="76"/>
      <c r="F3" s="76"/>
      <c r="G3" s="76"/>
      <c r="H3" s="76"/>
      <c r="I3" s="76"/>
      <c r="J3" s="76"/>
    </row>
    <row r="4" spans="2:11" ht="15.75" thickBot="1" x14ac:dyDescent="0.3">
      <c r="B4" s="7"/>
      <c r="C4" s="7"/>
      <c r="D4" s="8"/>
      <c r="E4" s="8"/>
      <c r="F4" s="8"/>
      <c r="G4" s="8"/>
      <c r="H4" s="8"/>
      <c r="I4" s="8"/>
      <c r="J4" s="8"/>
    </row>
    <row r="5" spans="2:11" x14ac:dyDescent="0.25">
      <c r="B5" s="86" t="s">
        <v>13</v>
      </c>
      <c r="C5" s="87"/>
      <c r="D5" s="24" t="s">
        <v>36</v>
      </c>
      <c r="E5" s="25" t="s">
        <v>11</v>
      </c>
      <c r="F5" s="78" t="s">
        <v>37</v>
      </c>
      <c r="G5" s="78"/>
      <c r="H5" s="25" t="s">
        <v>12</v>
      </c>
      <c r="I5" s="78" t="s">
        <v>38</v>
      </c>
      <c r="J5" s="78"/>
    </row>
    <row r="6" spans="2:11" x14ac:dyDescent="0.25">
      <c r="B6" s="62" t="s">
        <v>14</v>
      </c>
      <c r="C6" s="63"/>
      <c r="D6" s="64" t="s">
        <v>39</v>
      </c>
      <c r="E6" s="64"/>
      <c r="F6" s="64"/>
      <c r="G6" s="64"/>
      <c r="H6" s="64"/>
      <c r="I6" s="64"/>
      <c r="J6" s="65"/>
    </row>
    <row r="7" spans="2:11" x14ac:dyDescent="0.25">
      <c r="B7" s="62" t="s">
        <v>15</v>
      </c>
      <c r="C7" s="63"/>
      <c r="D7" s="64" t="s">
        <v>39</v>
      </c>
      <c r="E7" s="64"/>
      <c r="F7" s="64"/>
      <c r="G7" s="64"/>
      <c r="H7" s="64"/>
      <c r="I7" s="64"/>
      <c r="J7" s="65"/>
    </row>
    <row r="8" spans="2:11" x14ac:dyDescent="0.25">
      <c r="B8" s="62" t="s">
        <v>16</v>
      </c>
      <c r="C8" s="63"/>
      <c r="D8" s="9" t="s">
        <v>58</v>
      </c>
      <c r="E8" s="23" t="s">
        <v>21</v>
      </c>
      <c r="F8" s="81" t="s">
        <v>41</v>
      </c>
      <c r="G8" s="64"/>
      <c r="H8" s="64"/>
      <c r="I8" s="64"/>
      <c r="J8" s="65"/>
    </row>
    <row r="9" spans="2:11" ht="15.75" thickBot="1" x14ac:dyDescent="0.3">
      <c r="B9" s="88" t="s">
        <v>17</v>
      </c>
      <c r="C9" s="89"/>
      <c r="D9" s="66" t="s">
        <v>40</v>
      </c>
      <c r="E9" s="66"/>
      <c r="F9" s="66"/>
      <c r="G9" s="66"/>
      <c r="H9" s="66"/>
      <c r="I9" s="66"/>
      <c r="J9" s="67"/>
    </row>
    <row r="10" spans="2:11" ht="15.75" thickBot="1" x14ac:dyDescent="0.3">
      <c r="B10" s="82"/>
      <c r="C10" s="82"/>
      <c r="D10" s="83"/>
      <c r="E10" s="83"/>
      <c r="F10" s="83"/>
      <c r="G10" s="83"/>
      <c r="H10" s="83"/>
      <c r="I10" s="83"/>
      <c r="J10" s="83"/>
    </row>
    <row r="11" spans="2:11" ht="15.75" thickBot="1" x14ac:dyDescent="0.3">
      <c r="B11" s="84" t="s">
        <v>18</v>
      </c>
      <c r="C11" s="85"/>
      <c r="D11" s="26"/>
      <c r="E11" s="27" t="s">
        <v>11</v>
      </c>
      <c r="F11" s="79"/>
      <c r="G11" s="79"/>
      <c r="H11" s="27" t="s">
        <v>12</v>
      </c>
      <c r="I11" s="79"/>
      <c r="J11" s="80"/>
    </row>
    <row r="12" spans="2:11" x14ac:dyDescent="0.25">
      <c r="B12" s="68"/>
      <c r="C12" s="68"/>
      <c r="D12" s="68"/>
      <c r="E12" s="68"/>
      <c r="F12" s="68"/>
      <c r="G12" s="68"/>
      <c r="H12" s="68"/>
      <c r="I12" s="68"/>
      <c r="J12" s="68"/>
    </row>
    <row r="13" spans="2:11" x14ac:dyDescent="0.25">
      <c r="B13" s="61" t="s">
        <v>34</v>
      </c>
      <c r="C13" s="61"/>
      <c r="D13" s="61"/>
      <c r="E13" s="61"/>
      <c r="F13" s="61"/>
      <c r="G13" s="61"/>
      <c r="H13" s="61"/>
      <c r="I13" s="61"/>
      <c r="J13" s="61"/>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6">
        <f>ROW(Tabulka1[[#This Row],[Poř.]])-14</f>
        <v>1</v>
      </c>
      <c r="C15" s="32"/>
      <c r="D15" s="31" t="s">
        <v>42</v>
      </c>
      <c r="E15" s="31" t="s">
        <v>35</v>
      </c>
      <c r="F15" s="38">
        <v>2</v>
      </c>
      <c r="G15" s="33"/>
      <c r="H15" s="40">
        <f t="shared" ref="H15:H20" si="0">F15*G15</f>
        <v>0</v>
      </c>
      <c r="I15" s="34">
        <f t="shared" ref="I15" si="1">H15*0.21</f>
        <v>0</v>
      </c>
      <c r="J15" s="35">
        <f t="shared" ref="J15" si="2">I15+H15</f>
        <v>0</v>
      </c>
      <c r="K15" s="1"/>
    </row>
    <row r="16" spans="2:11" s="2" customFormat="1" x14ac:dyDescent="0.25">
      <c r="B16" s="37">
        <f>ROW(Tabulka1[[#This Row],[Poř.]])-14</f>
        <v>2</v>
      </c>
      <c r="C16" s="32"/>
      <c r="D16" s="31" t="s">
        <v>44</v>
      </c>
      <c r="E16" s="31" t="s">
        <v>35</v>
      </c>
      <c r="F16" s="38">
        <v>1</v>
      </c>
      <c r="G16" s="39"/>
      <c r="H16" s="40">
        <f t="shared" si="0"/>
        <v>0</v>
      </c>
      <c r="I16" s="40">
        <f t="shared" ref="I16:I29" si="3">H16*0.21</f>
        <v>0</v>
      </c>
      <c r="J16" s="41">
        <f t="shared" ref="J16:J29" si="4">I16+H16</f>
        <v>0</v>
      </c>
      <c r="K16" s="1"/>
    </row>
    <row r="17" spans="2:11" s="2" customFormat="1" x14ac:dyDescent="0.25">
      <c r="B17" s="44">
        <f>ROW(Tabulka1[[#This Row],[Poř.]])-14</f>
        <v>3</v>
      </c>
      <c r="C17" s="32"/>
      <c r="D17" s="31" t="s">
        <v>47</v>
      </c>
      <c r="E17" s="31" t="s">
        <v>35</v>
      </c>
      <c r="F17" s="45">
        <v>1</v>
      </c>
      <c r="G17" s="33"/>
      <c r="H17" s="46">
        <f>F17*G17</f>
        <v>0</v>
      </c>
      <c r="I17" s="46">
        <f>H17*0.21</f>
        <v>0</v>
      </c>
      <c r="J17" s="47">
        <f>I17+H17</f>
        <v>0</v>
      </c>
      <c r="K17" s="1"/>
    </row>
    <row r="18" spans="2:11" s="2" customFormat="1" x14ac:dyDescent="0.25">
      <c r="B18" s="44">
        <f>ROW(Tabulka1[[#This Row],[Poř.]])-14</f>
        <v>4</v>
      </c>
      <c r="C18" s="32"/>
      <c r="D18" s="31" t="s">
        <v>48</v>
      </c>
      <c r="E18" s="31" t="s">
        <v>35</v>
      </c>
      <c r="F18" s="45">
        <v>1</v>
      </c>
      <c r="G18" s="33"/>
      <c r="H18" s="46">
        <f>F18*G18</f>
        <v>0</v>
      </c>
      <c r="I18" s="46">
        <f>H18*0.21</f>
        <v>0</v>
      </c>
      <c r="J18" s="47">
        <f>I18+H18</f>
        <v>0</v>
      </c>
      <c r="K18" s="1"/>
    </row>
    <row r="19" spans="2:11" s="2" customFormat="1" x14ac:dyDescent="0.25">
      <c r="B19" s="44">
        <f>ROW(Tabulka1[[#This Row],[Poř.]])-14</f>
        <v>5</v>
      </c>
      <c r="C19" s="32"/>
      <c r="D19" s="31" t="s">
        <v>49</v>
      </c>
      <c r="E19" s="31" t="s">
        <v>35</v>
      </c>
      <c r="F19" s="45">
        <v>1</v>
      </c>
      <c r="G19" s="33"/>
      <c r="H19" s="46">
        <f>F19*G19</f>
        <v>0</v>
      </c>
      <c r="I19" s="46">
        <f>H19*0.21</f>
        <v>0</v>
      </c>
      <c r="J19" s="47">
        <f>I19+H19</f>
        <v>0</v>
      </c>
      <c r="K19" s="1"/>
    </row>
    <row r="20" spans="2:11" s="2" customFormat="1" x14ac:dyDescent="0.25">
      <c r="B20" s="37">
        <f>ROW(Tabulka1[[#This Row],[Poř.]])-14</f>
        <v>6</v>
      </c>
      <c r="C20" s="32"/>
      <c r="D20" s="31" t="s">
        <v>45</v>
      </c>
      <c r="E20" s="31" t="s">
        <v>35</v>
      </c>
      <c r="F20" s="38">
        <v>1</v>
      </c>
      <c r="G20" s="39"/>
      <c r="H20" s="40">
        <f t="shared" si="0"/>
        <v>0</v>
      </c>
      <c r="I20" s="40">
        <f t="shared" si="3"/>
        <v>0</v>
      </c>
      <c r="J20" s="41">
        <f t="shared" si="4"/>
        <v>0</v>
      </c>
      <c r="K20" s="1"/>
    </row>
    <row r="21" spans="2:11" s="2" customFormat="1" x14ac:dyDescent="0.25">
      <c r="B21" s="44">
        <f>ROW(Tabulka1[[#This Row],[Poř.]])-14</f>
        <v>7</v>
      </c>
      <c r="C21" s="32"/>
      <c r="D21" s="31" t="s">
        <v>50</v>
      </c>
      <c r="E21" s="31" t="s">
        <v>35</v>
      </c>
      <c r="F21" s="38">
        <v>1</v>
      </c>
      <c r="G21" s="33"/>
      <c r="H21" s="46">
        <f t="shared" ref="H21:H28" si="5">F21*G21</f>
        <v>0</v>
      </c>
      <c r="I21" s="46">
        <f>H21*0.21</f>
        <v>0</v>
      </c>
      <c r="J21" s="47">
        <f>I21+H21</f>
        <v>0</v>
      </c>
      <c r="K21" s="1"/>
    </row>
    <row r="22" spans="2:11" s="2" customFormat="1" x14ac:dyDescent="0.25">
      <c r="B22" s="44">
        <f>ROW(Tabulka1[[#This Row],[Poř.]])-14</f>
        <v>8</v>
      </c>
      <c r="C22" s="32"/>
      <c r="D22" s="31" t="s">
        <v>51</v>
      </c>
      <c r="E22" s="31" t="s">
        <v>35</v>
      </c>
      <c r="F22" s="38">
        <v>1</v>
      </c>
      <c r="G22" s="33"/>
      <c r="H22" s="46">
        <f t="shared" si="5"/>
        <v>0</v>
      </c>
      <c r="I22" s="46">
        <f>H22*0.21</f>
        <v>0</v>
      </c>
      <c r="J22" s="47">
        <f>I22+H22</f>
        <v>0</v>
      </c>
      <c r="K22" s="1"/>
    </row>
    <row r="23" spans="2:11" s="2" customFormat="1" x14ac:dyDescent="0.25">
      <c r="B23" s="44">
        <f>ROW(Tabulka1[[#This Row],[Poř.]])-14</f>
        <v>9</v>
      </c>
      <c r="C23" s="32"/>
      <c r="D23" s="31" t="s">
        <v>52</v>
      </c>
      <c r="E23" s="31" t="s">
        <v>35</v>
      </c>
      <c r="F23" s="38">
        <v>1</v>
      </c>
      <c r="G23" s="33"/>
      <c r="H23" s="46">
        <f t="shared" si="5"/>
        <v>0</v>
      </c>
      <c r="I23" s="46">
        <f>H23*0.21</f>
        <v>0</v>
      </c>
      <c r="J23" s="47">
        <f>I23+H23</f>
        <v>0</v>
      </c>
      <c r="K23" s="1"/>
    </row>
    <row r="24" spans="2:11" s="2" customFormat="1" x14ac:dyDescent="0.25">
      <c r="B24" s="37">
        <f>ROW(Tabulka1[[#This Row],[Poř.]])-14</f>
        <v>10</v>
      </c>
      <c r="C24" s="42"/>
      <c r="D24" s="31" t="s">
        <v>53</v>
      </c>
      <c r="E24" s="31" t="s">
        <v>35</v>
      </c>
      <c r="F24" s="38">
        <v>1</v>
      </c>
      <c r="G24" s="33"/>
      <c r="H24" s="40">
        <f t="shared" si="5"/>
        <v>0</v>
      </c>
      <c r="I24" s="40">
        <f t="shared" si="3"/>
        <v>0</v>
      </c>
      <c r="J24" s="41">
        <f t="shared" si="4"/>
        <v>0</v>
      </c>
      <c r="K24" s="1"/>
    </row>
    <row r="25" spans="2:11" s="2" customFormat="1" x14ac:dyDescent="0.25">
      <c r="B25" s="44">
        <f>ROW(Tabulka1[[#This Row],[Poř.]])-14</f>
        <v>11</v>
      </c>
      <c r="C25" s="32"/>
      <c r="D25" s="31" t="s">
        <v>54</v>
      </c>
      <c r="E25" s="31" t="s">
        <v>35</v>
      </c>
      <c r="F25" s="38">
        <v>1</v>
      </c>
      <c r="G25" s="33"/>
      <c r="H25" s="46">
        <f t="shared" si="5"/>
        <v>0</v>
      </c>
      <c r="I25" s="46">
        <f>H25*0.21</f>
        <v>0</v>
      </c>
      <c r="J25" s="47">
        <f>I25+H25</f>
        <v>0</v>
      </c>
      <c r="K25" s="1"/>
    </row>
    <row r="26" spans="2:11" s="2" customFormat="1" x14ac:dyDescent="0.25">
      <c r="B26" s="44">
        <f>ROW(Tabulka1[[#This Row],[Poř.]])-14</f>
        <v>12</v>
      </c>
      <c r="C26" s="32"/>
      <c r="D26" s="31" t="s">
        <v>55</v>
      </c>
      <c r="E26" s="31" t="s">
        <v>35</v>
      </c>
      <c r="F26" s="38">
        <v>1</v>
      </c>
      <c r="G26" s="33"/>
      <c r="H26" s="46">
        <f t="shared" si="5"/>
        <v>0</v>
      </c>
      <c r="I26" s="46">
        <f>H26*0.21</f>
        <v>0</v>
      </c>
      <c r="J26" s="47">
        <f>I26+H26</f>
        <v>0</v>
      </c>
      <c r="K26" s="1"/>
    </row>
    <row r="27" spans="2:11" s="2" customFormat="1" x14ac:dyDescent="0.25">
      <c r="B27" s="44">
        <f>ROW(Tabulka1[[#This Row],[Poř.]])-14</f>
        <v>13</v>
      </c>
      <c r="C27" s="32"/>
      <c r="D27" s="31" t="s">
        <v>56</v>
      </c>
      <c r="E27" s="31" t="s">
        <v>35</v>
      </c>
      <c r="F27" s="38">
        <v>1</v>
      </c>
      <c r="G27" s="33"/>
      <c r="H27" s="46">
        <f t="shared" si="5"/>
        <v>0</v>
      </c>
      <c r="I27" s="46">
        <f>H27*0.21</f>
        <v>0</v>
      </c>
      <c r="J27" s="47">
        <f>I27+H27</f>
        <v>0</v>
      </c>
      <c r="K27" s="1"/>
    </row>
    <row r="28" spans="2:11" s="2" customFormat="1" x14ac:dyDescent="0.25">
      <c r="B28" s="37">
        <f>ROW(Tabulka1[[#This Row],[Poř.]])-14</f>
        <v>14</v>
      </c>
      <c r="C28" s="42"/>
      <c r="D28" s="31" t="s">
        <v>57</v>
      </c>
      <c r="E28" s="31" t="s">
        <v>43</v>
      </c>
      <c r="F28" s="38">
        <v>1</v>
      </c>
      <c r="G28" s="33"/>
      <c r="H28" s="40">
        <f t="shared" si="5"/>
        <v>0</v>
      </c>
      <c r="I28" s="40">
        <f t="shared" si="3"/>
        <v>0</v>
      </c>
      <c r="J28" s="41">
        <f t="shared" si="4"/>
        <v>0</v>
      </c>
      <c r="K28" s="1"/>
    </row>
    <row r="29" spans="2:11" s="2" customFormat="1" x14ac:dyDescent="0.25">
      <c r="B29" s="37">
        <f>ROW(Tabulka1[[#This Row],[Poř.]])-14</f>
        <v>15</v>
      </c>
      <c r="C29" s="32"/>
      <c r="D29" s="43" t="s">
        <v>46</v>
      </c>
      <c r="E29" s="31" t="s">
        <v>35</v>
      </c>
      <c r="F29" s="38">
        <v>1</v>
      </c>
      <c r="G29" s="39"/>
      <c r="H29" s="40"/>
      <c r="I29" s="40">
        <f t="shared" si="3"/>
        <v>0</v>
      </c>
      <c r="J29" s="41">
        <f t="shared" si="4"/>
        <v>0</v>
      </c>
      <c r="K29" s="1"/>
    </row>
    <row r="30" spans="2:11" ht="18" customHeight="1" x14ac:dyDescent="0.25">
      <c r="B30" s="48" t="s">
        <v>8</v>
      </c>
      <c r="C30" s="49"/>
      <c r="D30" s="50"/>
      <c r="E30" s="49"/>
      <c r="F30" s="51"/>
      <c r="G30" s="15"/>
      <c r="H30" s="16">
        <f>SUBTOTAL(109,Tabulka1[Nabídková cena bez DPH])</f>
        <v>0</v>
      </c>
      <c r="I30" s="16">
        <f>SUBTOTAL(109,Tabulka1[DPH])</f>
        <v>0</v>
      </c>
      <c r="J30" s="52">
        <f>SUBTOTAL(109,Tabulka1[Nabídková cena s DPH])</f>
        <v>0</v>
      </c>
    </row>
    <row r="31" spans="2:11" ht="15.75" thickBot="1" x14ac:dyDescent="0.3">
      <c r="J31"/>
    </row>
    <row r="32" spans="2:11" x14ac:dyDescent="0.25">
      <c r="B32" s="70" t="s">
        <v>23</v>
      </c>
      <c r="C32" s="71"/>
      <c r="D32" s="71"/>
      <c r="E32" s="71"/>
      <c r="F32" s="71"/>
      <c r="G32" s="71"/>
      <c r="H32" s="71"/>
      <c r="I32" s="71"/>
      <c r="J32" s="72"/>
    </row>
    <row r="33" spans="2:10" x14ac:dyDescent="0.25">
      <c r="B33" s="17"/>
      <c r="C33" s="73" t="s">
        <v>24</v>
      </c>
      <c r="D33" s="73"/>
      <c r="E33" s="73"/>
      <c r="F33" s="73"/>
      <c r="G33" s="73"/>
      <c r="H33" s="73"/>
      <c r="I33" s="73"/>
      <c r="J33" s="74"/>
    </row>
    <row r="34" spans="2:10" x14ac:dyDescent="0.25">
      <c r="B34" s="18"/>
      <c r="C34" s="73" t="s">
        <v>25</v>
      </c>
      <c r="D34" s="73"/>
      <c r="E34" s="73"/>
      <c r="F34" s="73"/>
      <c r="G34" s="73"/>
      <c r="H34" s="73"/>
      <c r="I34" s="73"/>
      <c r="J34" s="74"/>
    </row>
    <row r="35" spans="2:10" x14ac:dyDescent="0.25">
      <c r="B35" s="55" t="s">
        <v>26</v>
      </c>
      <c r="C35" s="56"/>
      <c r="D35" s="28" t="s">
        <v>27</v>
      </c>
      <c r="E35" s="56" t="s">
        <v>28</v>
      </c>
      <c r="F35" s="56"/>
      <c r="G35" s="56" t="s">
        <v>29</v>
      </c>
      <c r="H35" s="56"/>
      <c r="I35" s="56"/>
      <c r="J35" s="29" t="s">
        <v>30</v>
      </c>
    </row>
    <row r="36" spans="2:10" x14ac:dyDescent="0.25">
      <c r="B36" s="57"/>
      <c r="C36" s="58"/>
      <c r="D36" s="19"/>
      <c r="E36" s="58"/>
      <c r="F36" s="58"/>
      <c r="G36" s="69"/>
      <c r="H36" s="69"/>
      <c r="I36" s="69"/>
      <c r="J36" s="20"/>
    </row>
    <row r="37" spans="2:10" ht="15.75" thickBot="1" x14ac:dyDescent="0.3">
      <c r="B37" s="75"/>
      <c r="C37" s="53"/>
      <c r="D37" s="21"/>
      <c r="E37" s="53"/>
      <c r="F37" s="53"/>
      <c r="G37" s="54"/>
      <c r="H37" s="54"/>
      <c r="I37" s="54"/>
      <c r="J37" s="22"/>
    </row>
    <row r="38" spans="2:10" x14ac:dyDescent="0.25">
      <c r="B38" s="13"/>
      <c r="C38" s="12"/>
      <c r="D38" s="6"/>
      <c r="E38" s="12"/>
      <c r="F38" s="14"/>
      <c r="G38" s="15"/>
      <c r="H38" s="16"/>
      <c r="I38" s="16"/>
    </row>
    <row r="39" spans="2:10" x14ac:dyDescent="0.25">
      <c r="B39" s="60" t="s">
        <v>31</v>
      </c>
      <c r="C39" s="60"/>
      <c r="D39" s="60"/>
      <c r="E39" s="3"/>
    </row>
    <row r="40" spans="2:10" x14ac:dyDescent="0.25">
      <c r="B40" s="59"/>
      <c r="C40" s="59"/>
      <c r="D40" s="59"/>
      <c r="E40" s="11"/>
    </row>
    <row r="41" spans="2:10" x14ac:dyDescent="0.25">
      <c r="B41" s="30"/>
      <c r="C41" s="30"/>
      <c r="D41" s="30"/>
      <c r="E41" s="11"/>
    </row>
    <row r="42" spans="2:10" x14ac:dyDescent="0.25">
      <c r="B42" s="30"/>
      <c r="C42" s="30"/>
      <c r="D42" s="30"/>
      <c r="E42" s="11"/>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40:D40"/>
    <mergeCell ref="B39:D39"/>
    <mergeCell ref="B13:J13"/>
    <mergeCell ref="B6:C6"/>
    <mergeCell ref="D7:J7"/>
    <mergeCell ref="D9:J9"/>
    <mergeCell ref="D6:J6"/>
    <mergeCell ref="B12:J12"/>
    <mergeCell ref="B8:C8"/>
    <mergeCell ref="E36:F36"/>
    <mergeCell ref="G35:I35"/>
    <mergeCell ref="G36:I36"/>
    <mergeCell ref="B32:J32"/>
    <mergeCell ref="C33:J33"/>
    <mergeCell ref="C34:J34"/>
    <mergeCell ref="B37:C37"/>
    <mergeCell ref="E37:F37"/>
    <mergeCell ref="G37:I37"/>
    <mergeCell ref="B35:C35"/>
    <mergeCell ref="B36:C36"/>
    <mergeCell ref="E35:F35"/>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2024-01-10T07:51:40Z</cp:lastPrinted>
  <dcterms:created xsi:type="dcterms:W3CDTF">2018-09-24T12:46:32Z</dcterms:created>
  <dcterms:modified xsi:type="dcterms:W3CDTF">2024-05-13T08:24:21Z</dcterms:modified>
</cp:coreProperties>
</file>