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65416" yWindow="65416" windowWidth="29040" windowHeight="1572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<sst xmlns="http://schemas.openxmlformats.org/spreadsheetml/2006/main" count="57" uniqueCount="52">
  <si>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</si>
  <si>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</si>
  <si>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</si>
  <si>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</si>
  <si>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</si>
  <si>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</si>
  <si>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</si>
  <si>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</si>
  <si>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</si>
  <si>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</si>
  <si>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</si>
  <si>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</si>
  <si>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</si>
  <si>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</si>
  <si>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</si>
  <si>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</si>
  <si>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</si>
  <si>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</si>
  <si>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</si>
  <si>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</si>
  <si>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</si>
  <si>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</si>
  <si>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</si>
  <si>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</si>
  <si>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</si>
  <si>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</si>
  <si>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</si>
  <si>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</si>
  <si>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</si>
  <si>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</si>
  <si>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</si>
  <si>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</si>
  <si>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</si>
  <si>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</si>
  <si>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Objednávka - Položkový rozpočet</t>
  </si>
  <si>
    <t>SVČ Juventus, Karviná, p.o.</t>
  </si>
  <si>
    <t>08385891</t>
  </si>
  <si>
    <t>U Bažantnice 1794/1, 735 06  Karviná-Nové Město</t>
  </si>
  <si>
    <t>SVČ Juventus, Karviná,  U Bažantnice 1794/1, 735 06  Karviná-Nové Město</t>
  </si>
  <si>
    <t>zkzmzat</t>
  </si>
  <si>
    <t>Alternativa</t>
  </si>
  <si>
    <t>Jiří Koch (jiri.koch@juventus.cz), 732 746 093; Pavlína Gletová (pavlina.gletova@juventus.cz)</t>
  </si>
  <si>
    <t>HP 415A (W2030A)</t>
  </si>
  <si>
    <t>HP Color LaserJet Pro MFP M479fdn (Černá)</t>
  </si>
  <si>
    <t>HP Color LaserJet Pro MFP M479fdn (Azurová)</t>
  </si>
  <si>
    <t>HP Color LaserJet Pro MFP M479fdn (Purpurová)</t>
  </si>
  <si>
    <t>HP Color LaserJet Pro MFP M479fdn (Žlutá)</t>
  </si>
  <si>
    <t>HP 415A (W2031A)</t>
  </si>
  <si>
    <t>HP 415A (W2033A)</t>
  </si>
  <si>
    <t>HP 415A (W2032A)</t>
  </si>
  <si>
    <t>reditel@juventus.cz</t>
  </si>
  <si>
    <t>Nákup spotřebního materiálu 12/2024 SVČ Juventus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</si>
</sst>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0"/>
    <numFmt numFmtId="178" formatCode="General"/>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cellStyleXfs>
  <cellXfs count="80">
    <xf numFmtId="0" fontId="0" fillId="0" borderId="0" xfId="0"/>
    <xf numFmtId="0" fontId="2" fillId="0" borderId="0" xfId="0" applyFont="1" applyAlignment="1">
      <alignment wrapText="1"/>
    </xf>
    <xf numFmtId="0" fontId="2" fillId="0" borderId="0" xfId="0" applyFont="1"/>
    <xf numFmtId="0" fontId="0" fillId="0" borderId="0" xfId="0" applyAlignment="1">
      <alignment horizontal="center"/>
    </xf>
    <xf numFmtId="0" fontId="4" fillId="0" borderId="0" xfId="0" applyFont="1" applyAlignment="1">
      <alignment wrapText="1"/>
    </xf>
    <xf numFmtId="0" fontId="4" fillId="0" borderId="0" xfId="0" applyFont="1" applyAlignment="1">
      <alignment horizontal="center" vertical="center" wrapText="1"/>
    </xf>
    <xf numFmtId="0" fontId="3" fillId="0" borderId="0" xfId="0" applyFont="1" applyAlignment="1">
      <alignment wrapText="1"/>
    </xf>
    <xf numFmtId="0" fontId="0" fillId="0" borderId="0" xfId="0" applyAlignment="1">
      <alignment horizontal="right"/>
    </xf>
    <xf numFmtId="0" fontId="2" fillId="0" borderId="0" xfId="0" applyFont="1" applyAlignment="1">
      <alignment horizontal="left"/>
    </xf>
    <xf numFmtId="0" fontId="10" fillId="0" borderId="0" xfId="0" applyFont="1"/>
    <xf numFmtId="0" fontId="8" fillId="0" borderId="0" xfId="0" applyFont="1"/>
    <xf numFmtId="0" fontId="5" fillId="0" borderId="0" xfId="0" applyFont="1" applyAlignment="1">
      <alignment horizontal="center"/>
    </xf>
    <xf numFmtId="0" fontId="3" fillId="0" borderId="0" xfId="0" applyFont="1"/>
    <xf numFmtId="0" fontId="3" fillId="0" borderId="0" xfId="0" applyFont="1" applyAlignment="1">
      <alignment horizontal="center" vertical="center"/>
    </xf>
    <xf numFmtId="0" fontId="11" fillId="0" borderId="0" xfId="0" applyFont="1"/>
    <xf numFmtId="44" fontId="12" fillId="0" borderId="0" xfId="0" applyNumberFormat="1" applyFont="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Alignment="1">
      <alignment horizontal="right"/>
    </xf>
    <xf numFmtId="0" fontId="8" fillId="0" borderId="6" xfId="0" applyFont="1" applyBorder="1"/>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xf numFmtId="0" fontId="13" fillId="0" borderId="8" xfId="0" applyFont="1" applyBorder="1"/>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Alignment="1">
      <alignment horizontal="center" vertical="top" wrapText="1"/>
    </xf>
    <xf numFmtId="44" fontId="16" fillId="0" borderId="0" xfId="0" applyNumberFormat="1" applyFont="1"/>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Alignment="1">
      <alignment horizontal="center"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13" fillId="0" borderId="0" xfId="0" applyFont="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Alignment="1">
      <alignment horizontal="center"/>
    </xf>
    <xf numFmtId="0" fontId="6" fillId="0" borderId="0" xfId="0" applyFont="1" applyAlignment="1">
      <alignment horizontal="left"/>
    </xf>
    <xf numFmtId="0" fontId="2" fillId="0" borderId="0" xfId="0" applyFont="1" applyAlignment="1">
      <alignment horizontal="center"/>
    </xf>
    <xf numFmtId="0" fontId="3" fillId="0" borderId="9" xfId="0" applyFont="1" applyBorder="1" applyAlignment="1">
      <alignment horizontal="right"/>
    </xf>
    <xf numFmtId="0" fontId="3" fillId="0" borderId="0" xfId="0" applyFont="1" applyAlignment="1">
      <alignment horizontal="right"/>
    </xf>
    <xf numFmtId="0" fontId="10" fillId="0" borderId="0" xfId="0" applyFont="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4" fillId="4" borderId="12" xfId="0" applyFont="1" applyFill="1" applyBorder="1" applyAlignment="1">
      <alignment horizontal="center"/>
    </xf>
    <xf numFmtId="0" fontId="14" fillId="4" borderId="6" xfId="0" applyFont="1" applyFill="1" applyBorder="1" applyAlignment="1">
      <alignment horizontal="center"/>
    </xf>
    <xf numFmtId="0" fontId="14" fillId="4" borderId="13" xfId="0" applyFont="1" applyFill="1" applyBorder="1" applyAlignment="1">
      <alignment horizontal="center"/>
    </xf>
    <xf numFmtId="0" fontId="0" fillId="0" borderId="0" xfId="0" applyAlignment="1">
      <alignment horizontal="left"/>
    </xf>
    <xf numFmtId="0" fontId="0" fillId="0" borderId="8" xfId="0" applyBorder="1" applyAlignment="1">
      <alignment horizontal="left"/>
    </xf>
    <xf numFmtId="0" fontId="9" fillId="3" borderId="14" xfId="22" applyFont="1" applyBorder="1" applyAlignment="1">
      <alignment horizontal="left"/>
    </xf>
    <xf numFmtId="0" fontId="8" fillId="0" borderId="0" xfId="0" applyFont="1" applyAlignment="1">
      <alignment horizontal="left"/>
    </xf>
    <xf numFmtId="49" fontId="10" fillId="0" borderId="6" xfId="0" applyNumberFormat="1" applyFont="1" applyBorder="1" applyAlignment="1">
      <alignment horizontal="left"/>
    </xf>
    <xf numFmtId="49" fontId="8" fillId="3" borderId="7" xfId="22" applyNumberFormat="1" applyFont="1" applyBorder="1" applyAlignment="1">
      <alignment horizontal="left"/>
    </xf>
    <xf numFmtId="49" fontId="8" fillId="3" borderId="15" xfId="22" applyNumberFormat="1" applyFont="1" applyBorder="1" applyAlignment="1">
      <alignment horizontal="left"/>
    </xf>
    <xf numFmtId="0" fontId="15" fillId="0" borderId="0" xfId="23" applyBorder="1" applyAlignment="1">
      <alignment horizontal="left"/>
    </xf>
    <xf numFmtId="0" fontId="0" fillId="0" borderId="0" xfId="0" applyAlignment="1">
      <alignment horizontal="right"/>
    </xf>
    <xf numFmtId="0" fontId="3" fillId="0" borderId="16" xfId="0" applyFont="1" applyBorder="1" applyAlignment="1">
      <alignment horizontal="right"/>
    </xf>
    <xf numFmtId="0" fontId="3" fillId="0" borderId="7" xfId="0" applyFont="1" applyBorder="1" applyAlignment="1">
      <alignment horizontal="right"/>
    </xf>
    <xf numFmtId="0" fontId="3" fillId="0" borderId="17" xfId="0" applyFont="1" applyBorder="1" applyAlignment="1">
      <alignment horizontal="right"/>
    </xf>
    <xf numFmtId="0" fontId="3" fillId="0" borderId="6" xfId="0" applyFont="1" applyBorder="1" applyAlignment="1">
      <alignment horizontal="right"/>
    </xf>
    <xf numFmtId="0" fontId="3" fillId="0" borderId="18" xfId="0" applyFont="1" applyBorder="1" applyAlignment="1">
      <alignment horizontal="right"/>
    </xf>
    <xf numFmtId="0" fontId="3" fillId="0" borderId="10" xfId="0" applyFont="1" applyBorder="1" applyAlignment="1">
      <alignment horizontal="righ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s>
  <dxfs count="21">
    <dxf>
      <font>
        <b/>
        <i val="0"/>
        <u val="none"/>
        <strike val="0"/>
        <sz val="10"/>
        <name val="Calibri"/>
        <color rgb="FFC00000"/>
        <condense val="0"/>
        <extend val="0"/>
      </font>
      <numFmt numFmtId="44" formatCode="_-* #,##0.00\ &quot;Kč&quot;_-;\-* #,##0.00\ &quot;Kč&quot;_-;_-* &quot;-&quot;??\ &quot;Kč&quot;_-;_-@_-"/>
    </dxf>
    <dxf>
      <font>
        <b val="0"/>
        <i val="0"/>
        <u val="none"/>
        <strike val="0"/>
        <sz val="10"/>
        <name val="Calibri"/>
        <color rgb="FFC00000"/>
        <condense val="0"/>
        <extend val="0"/>
      </font>
      <numFmt numFmtId="44" formatCode="_-* #,##0.00\ &quot;Kč&quot;_-;\-* #,##0.00\ &quot;Kč&quot;_-;_-* &quot;-&quot;??\ &quot;Kč&quot;_-;_-@_-"/>
    </dxf>
    <dxf>
      <font>
        <b val="0"/>
        <i val="0"/>
        <u val="none"/>
        <strike val="0"/>
        <sz val="10"/>
        <name val="Calibri"/>
        <color rgb="FFC00000"/>
        <condense val="0"/>
        <extend val="0"/>
      </font>
      <numFmt numFmtId="44" formatCode="_-* #,##0.00\ &quot;Kč&quot;_-;\-* #,##0.00\ &quot;Kč&quot;_-;_-* &quot;-&quot;??\ &quot;Kč&quot;_-;_-@_-"/>
    </dxf>
    <dxf>
      <font>
        <b val="0"/>
        <i val="0"/>
        <u val="none"/>
        <strike val="0"/>
        <sz val="10"/>
        <name val="Calibri"/>
        <color rgb="FF0070C0"/>
        <condense val="0"/>
        <extend val="0"/>
      </font>
    </dxf>
    <dxf>
      <font>
        <b val="0"/>
        <i val="0"/>
        <u val="none"/>
        <strike val="0"/>
        <sz val="10"/>
        <name val="Calibri"/>
        <color theme="1"/>
        <condense val="0"/>
        <extend val="0"/>
      </font>
      <alignment horizontal="center" vertical="center" textRotation="0" wrapText="1" shrinkToFit="1" readingOrder="0"/>
    </dxf>
    <dxf>
      <font>
        <b val="0"/>
        <i val="0"/>
        <u val="none"/>
        <strike val="0"/>
        <sz val="10"/>
        <name val="Calibri"/>
        <color theme="1"/>
        <condense val="0"/>
        <extend val="0"/>
      </font>
    </dxf>
    <dxf>
      <font>
        <b val="0"/>
        <i val="0"/>
        <u val="none"/>
        <strike val="0"/>
        <sz val="10"/>
        <name val="Calibri"/>
        <color theme="1"/>
        <condense val="0"/>
        <extend val="0"/>
      </font>
      <alignment horizontal="general" vertical="bottom" textRotation="0" wrapText="1" shrinkToFit="1" readingOrder="0"/>
    </dxf>
    <dxf>
      <font>
        <b val="0"/>
        <i val="0"/>
        <u val="none"/>
        <strike val="0"/>
        <sz val="10"/>
        <name val="Calibri"/>
        <color theme="1"/>
        <condense val="0"/>
        <extend val="0"/>
      </font>
    </dxf>
    <dxf>
      <font>
        <b val="0"/>
        <i val="0"/>
        <u val="none"/>
        <strike val="0"/>
        <sz val="10"/>
        <name val="Calibri"/>
        <color theme="1"/>
        <condense val="0"/>
        <extend val="0"/>
      </font>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7"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8"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35</xdr:row>
      <xdr:rowOff>123825</xdr:rowOff>
    </xdr:from>
    <xdr:ext cx="9315450" cy="12782550"/>
    <xdr:sp macro="" textlink="">
      <xdr:nvSpPr>
        <xdr:cNvPr id="2" name="TextovéPole 1"/>
        <xdr:cNvSpPr txBox="1"/>
      </xdr:nvSpPr>
      <xdr:spPr>
        <a:xfrm>
          <a:off x="171450" y="70294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9"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reditel@juventus.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1"/>
  <sheetViews>
    <sheetView showGridLines="0" tabSelected="1" workbookViewId="0" topLeftCell="A1">
      <selection activeCell="C16" sqref="C16"/>
    </sheetView>
  </sheetViews>
  <sheetFormatPr defaultColWidth="9.140625" defaultRowHeight="15"/>
  <cols>
    <col min="1" max="1" width="2.421875" style="0" customWidth="1"/>
    <col min="2" max="2" width="6.140625" style="0" customWidth="1"/>
    <col min="3" max="3" width="17.57421875" style="0" bestFit="1"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55" t="s">
        <v>22</v>
      </c>
      <c r="C1" s="55"/>
      <c r="D1" s="10" t="s">
        <v>10</v>
      </c>
      <c r="E1" s="10"/>
      <c r="F1" s="10"/>
      <c r="G1" s="10"/>
      <c r="H1" s="10"/>
      <c r="I1" s="10"/>
      <c r="J1" s="10"/>
    </row>
    <row r="2" spans="2:10" ht="15">
      <c r="B2" s="55" t="s">
        <v>19</v>
      </c>
      <c r="C2" s="55"/>
      <c r="D2" s="68" t="s">
        <v>51</v>
      </c>
      <c r="E2" s="68"/>
      <c r="F2" s="68"/>
      <c r="G2" s="68"/>
      <c r="H2" s="68"/>
      <c r="I2" s="68"/>
      <c r="J2" s="68"/>
    </row>
    <row r="3" spans="2:10" ht="15">
      <c r="B3" s="55" t="s">
        <v>20</v>
      </c>
      <c r="C3" s="55"/>
      <c r="D3" s="68" t="s">
        <v>33</v>
      </c>
      <c r="E3" s="68"/>
      <c r="F3" s="68"/>
      <c r="G3" s="68"/>
      <c r="H3" s="68"/>
      <c r="I3" s="68"/>
      <c r="J3" s="68"/>
    </row>
    <row r="4" spans="2:10" ht="15.75" thickBot="1">
      <c r="B4" s="7"/>
      <c r="C4" s="7"/>
      <c r="D4" s="8"/>
      <c r="E4" s="8"/>
      <c r="F4" s="8"/>
      <c r="G4" s="8"/>
      <c r="H4" s="8"/>
      <c r="I4" s="8"/>
      <c r="J4" s="8"/>
    </row>
    <row r="5" spans="2:10" ht="15">
      <c r="B5" s="76" t="s">
        <v>13</v>
      </c>
      <c r="C5" s="77"/>
      <c r="D5" s="23" t="s">
        <v>35</v>
      </c>
      <c r="E5" s="24" t="s">
        <v>11</v>
      </c>
      <c r="F5" s="69" t="s">
        <v>36</v>
      </c>
      <c r="G5" s="69"/>
      <c r="H5" s="24" t="s">
        <v>12</v>
      </c>
      <c r="I5" s="69"/>
      <c r="J5" s="69"/>
    </row>
    <row r="6" spans="2:10" ht="15">
      <c r="B6" s="54" t="s">
        <v>14</v>
      </c>
      <c r="C6" s="55"/>
      <c r="D6" s="56" t="s">
        <v>37</v>
      </c>
      <c r="E6" s="56"/>
      <c r="F6" s="56"/>
      <c r="G6" s="56"/>
      <c r="H6" s="56"/>
      <c r="I6" s="56"/>
      <c r="J6" s="57"/>
    </row>
    <row r="7" spans="2:10" ht="15">
      <c r="B7" s="54" t="s">
        <v>15</v>
      </c>
      <c r="C7" s="55"/>
      <c r="D7" s="56" t="s">
        <v>38</v>
      </c>
      <c r="E7" s="56"/>
      <c r="F7" s="56"/>
      <c r="G7" s="56"/>
      <c r="H7" s="56"/>
      <c r="I7" s="56"/>
      <c r="J7" s="57"/>
    </row>
    <row r="8" spans="2:10" ht="15">
      <c r="B8" s="54" t="s">
        <v>16</v>
      </c>
      <c r="C8" s="55"/>
      <c r="D8" s="9" t="s">
        <v>39</v>
      </c>
      <c r="E8" s="22" t="s">
        <v>21</v>
      </c>
      <c r="F8" s="72" t="s">
        <v>50</v>
      </c>
      <c r="G8" s="56"/>
      <c r="H8" s="56"/>
      <c r="I8" s="56"/>
      <c r="J8" s="57"/>
    </row>
    <row r="9" spans="2:10" ht="15.75" thickBot="1">
      <c r="B9" s="78" t="s">
        <v>17</v>
      </c>
      <c r="C9" s="79"/>
      <c r="D9" s="58" t="s">
        <v>41</v>
      </c>
      <c r="E9" s="58"/>
      <c r="F9" s="58"/>
      <c r="G9" s="58"/>
      <c r="H9" s="58"/>
      <c r="I9" s="58"/>
      <c r="J9" s="59"/>
    </row>
    <row r="10" spans="2:10" ht="15.75" thickBot="1">
      <c r="B10" s="73"/>
      <c r="C10" s="73"/>
      <c r="D10" s="65"/>
      <c r="E10" s="65"/>
      <c r="F10" s="65"/>
      <c r="G10" s="65"/>
      <c r="H10" s="65"/>
      <c r="I10" s="65"/>
      <c r="J10" s="65"/>
    </row>
    <row r="11" spans="2:10" ht="15.75" thickBot="1">
      <c r="B11" s="74" t="s">
        <v>18</v>
      </c>
      <c r="C11" s="75"/>
      <c r="D11" s="25"/>
      <c r="E11" s="26" t="s">
        <v>11</v>
      </c>
      <c r="F11" s="70"/>
      <c r="G11" s="70"/>
      <c r="H11" s="26" t="s">
        <v>12</v>
      </c>
      <c r="I11" s="70"/>
      <c r="J11" s="71"/>
    </row>
    <row r="12" spans="2:10" ht="15">
      <c r="B12" s="60"/>
      <c r="C12" s="60"/>
      <c r="D12" s="60"/>
      <c r="E12" s="60"/>
      <c r="F12" s="60"/>
      <c r="G12" s="60"/>
      <c r="H12" s="60"/>
      <c r="I12" s="60"/>
      <c r="J12" s="60"/>
    </row>
    <row r="13" spans="2:10" ht="15">
      <c r="B13" s="53" t="s">
        <v>34</v>
      </c>
      <c r="C13" s="53"/>
      <c r="D13" s="53"/>
      <c r="E13" s="53"/>
      <c r="F13" s="53"/>
      <c r="G13" s="53"/>
      <c r="H13" s="53"/>
      <c r="I13" s="53"/>
      <c r="J13" s="53"/>
    </row>
    <row r="14" spans="2:11" s="2" customFormat="1" ht="26.25">
      <c r="B14" s="4" t="s">
        <v>0</v>
      </c>
      <c r="C14" s="4" t="s">
        <v>6</v>
      </c>
      <c r="D14" s="4" t="s">
        <v>7</v>
      </c>
      <c r="E14" s="4" t="s">
        <v>9</v>
      </c>
      <c r="F14" s="5" t="s">
        <v>1</v>
      </c>
      <c r="G14" s="4" t="s">
        <v>5</v>
      </c>
      <c r="H14" s="4" t="s">
        <v>2</v>
      </c>
      <c r="I14" s="4" t="s">
        <v>3</v>
      </c>
      <c r="J14" s="4" t="s">
        <v>4</v>
      </c>
      <c r="K14" s="1"/>
    </row>
    <row r="15" spans="2:11" s="2" customFormat="1" ht="15">
      <c r="B15" s="33">
        <f>ROW(Tabulka1[[#This Row],[Poř.]])-14</f>
        <v>1</v>
      </c>
      <c r="C15" t="s">
        <v>42</v>
      </c>
      <c r="D15" t="s">
        <v>43</v>
      </c>
      <c r="E15" t="s">
        <v>40</v>
      </c>
      <c r="F15" s="29">
        <v>1</v>
      </c>
      <c r="G15" s="30"/>
      <c r="H15" s="31">
        <f aca="true" t="shared" si="0" ref="H15">F15*G15</f>
        <v>0</v>
      </c>
      <c r="I15" s="31">
        <f aca="true" t="shared" si="1" ref="I15">H15*0.21</f>
        <v>0</v>
      </c>
      <c r="J15" s="32">
        <f aca="true" t="shared" si="2" ref="J15">I15+H15</f>
        <v>0</v>
      </c>
      <c r="K15" s="1"/>
    </row>
    <row r="16" spans="2:11" s="2" customFormat="1" ht="15">
      <c r="B16" s="33">
        <f>ROW(Tabulka1[[#This Row],[Poř.]])-14</f>
        <v>2</v>
      </c>
      <c r="C16" t="s">
        <v>47</v>
      </c>
      <c r="D16" t="s">
        <v>44</v>
      </c>
      <c r="E16" t="s">
        <v>40</v>
      </c>
      <c r="F16" s="29">
        <v>1</v>
      </c>
      <c r="G16" s="30"/>
      <c r="H16" s="31">
        <f aca="true" t="shared" si="3" ref="H16">F16*G16</f>
        <v>0</v>
      </c>
      <c r="I16" s="31">
        <f aca="true" t="shared" si="4" ref="I16">H16*0.21</f>
        <v>0</v>
      </c>
      <c r="J16" s="32">
        <f aca="true" t="shared" si="5" ref="J16">I16+H16</f>
        <v>0</v>
      </c>
      <c r="K16" s="1"/>
    </row>
    <row r="17" spans="2:11" s="2" customFormat="1" ht="15">
      <c r="B17" s="37">
        <f>ROW(Tabulka1[[#This Row],[Poř.]])-14</f>
        <v>3</v>
      </c>
      <c r="C17" t="s">
        <v>48</v>
      </c>
      <c r="D17" t="s">
        <v>45</v>
      </c>
      <c r="E17" t="s">
        <v>40</v>
      </c>
      <c r="F17" s="38">
        <v>1</v>
      </c>
      <c r="G17" s="39"/>
      <c r="H17" s="40">
        <f>F17*G17</f>
        <v>0</v>
      </c>
      <c r="I17" s="40">
        <f>H17*0.21</f>
        <v>0</v>
      </c>
      <c r="J17" s="41">
        <f>I17+H17</f>
        <v>0</v>
      </c>
      <c r="K17" s="1"/>
    </row>
    <row r="18" spans="2:11" s="2" customFormat="1" ht="15">
      <c r="B18" s="33">
        <f>ROW(Tabulka1[[#This Row],[Poř.]])-14</f>
        <v>4</v>
      </c>
      <c r="C18" t="s">
        <v>49</v>
      </c>
      <c r="D18" t="s">
        <v>46</v>
      </c>
      <c r="E18" t="s">
        <v>40</v>
      </c>
      <c r="F18" s="29">
        <v>1</v>
      </c>
      <c r="G18" s="30"/>
      <c r="H18" s="35">
        <f>F18*G18</f>
        <v>0</v>
      </c>
      <c r="I18" s="35">
        <f>H18*0.21</f>
        <v>0</v>
      </c>
      <c r="J18" s="36">
        <f>I18+H18</f>
        <v>0</v>
      </c>
      <c r="K18" s="1"/>
    </row>
    <row r="19" spans="2:10" ht="18" customHeight="1">
      <c r="B19" s="42" t="s">
        <v>8</v>
      </c>
      <c r="C19" s="42"/>
      <c r="D19" s="43"/>
      <c r="E19" s="42"/>
      <c r="F19" s="44"/>
      <c r="G19" s="14"/>
      <c r="H19" s="15">
        <f>SUBTOTAL(109,[Nabídková cena bez DPH])</f>
        <v>0</v>
      </c>
      <c r="I19" s="15">
        <f>SUBTOTAL(109,[DPH])</f>
        <v>0</v>
      </c>
      <c r="J19" s="34">
        <f>SUBTOTAL(109,[Nabídková cena s DPH])</f>
        <v>0</v>
      </c>
    </row>
    <row r="20" ht="15.75" thickBot="1">
      <c r="J20"/>
    </row>
    <row r="21" spans="2:10" ht="15">
      <c r="B21" s="62" t="s">
        <v>23</v>
      </c>
      <c r="C21" s="63"/>
      <c r="D21" s="63"/>
      <c r="E21" s="63"/>
      <c r="F21" s="63"/>
      <c r="G21" s="63"/>
      <c r="H21" s="63"/>
      <c r="I21" s="63"/>
      <c r="J21" s="64"/>
    </row>
    <row r="22" spans="2:10" ht="15">
      <c r="B22" s="16" t="s">
        <v>24</v>
      </c>
      <c r="C22" s="65" t="s">
        <v>25</v>
      </c>
      <c r="D22" s="65"/>
      <c r="E22" s="65"/>
      <c r="F22" s="65"/>
      <c r="G22" s="65"/>
      <c r="H22" s="65"/>
      <c r="I22" s="65"/>
      <c r="J22" s="66"/>
    </row>
    <row r="23" spans="2:10" ht="15">
      <c r="B23" s="17"/>
      <c r="C23" s="65" t="s">
        <v>26</v>
      </c>
      <c r="D23" s="65"/>
      <c r="E23" s="65"/>
      <c r="F23" s="65"/>
      <c r="G23" s="65"/>
      <c r="H23" s="65"/>
      <c r="I23" s="65"/>
      <c r="J23" s="66"/>
    </row>
    <row r="24" spans="2:10" ht="15">
      <c r="B24" s="47" t="s">
        <v>27</v>
      </c>
      <c r="C24" s="48"/>
      <c r="D24" s="27" t="s">
        <v>28</v>
      </c>
      <c r="E24" s="48" t="s">
        <v>29</v>
      </c>
      <c r="F24" s="48"/>
      <c r="G24" s="48" t="s">
        <v>30</v>
      </c>
      <c r="H24" s="48"/>
      <c r="I24" s="48"/>
      <c r="J24" s="28" t="s">
        <v>31</v>
      </c>
    </row>
    <row r="25" spans="2:10" ht="15">
      <c r="B25" s="49"/>
      <c r="C25" s="50"/>
      <c r="D25" s="18"/>
      <c r="E25" s="50"/>
      <c r="F25" s="50"/>
      <c r="G25" s="61"/>
      <c r="H25" s="61"/>
      <c r="I25" s="61"/>
      <c r="J25" s="19"/>
    </row>
    <row r="26" spans="2:10" ht="15.75" thickBot="1">
      <c r="B26" s="67"/>
      <c r="C26" s="45"/>
      <c r="D26" s="20"/>
      <c r="E26" s="45"/>
      <c r="F26" s="45"/>
      <c r="G26" s="46"/>
      <c r="H26" s="46"/>
      <c r="I26" s="46"/>
      <c r="J26" s="21"/>
    </row>
    <row r="27" spans="2:9" ht="15">
      <c r="B27" s="12"/>
      <c r="C27" s="12"/>
      <c r="D27" s="6"/>
      <c r="E27" s="12"/>
      <c r="F27" s="13"/>
      <c r="G27" s="14"/>
      <c r="H27" s="15"/>
      <c r="I27" s="15"/>
    </row>
    <row r="28" spans="2:5" ht="15">
      <c r="B28" s="52" t="s">
        <v>32</v>
      </c>
      <c r="C28" s="52"/>
      <c r="D28" s="52"/>
      <c r="E28" s="3"/>
    </row>
    <row r="29" spans="2:5" ht="15">
      <c r="B29" s="51"/>
      <c r="C29" s="51"/>
      <c r="D29" s="51"/>
      <c r="E29" s="11"/>
    </row>
    <row r="30" spans="2:5" ht="15">
      <c r="B30" s="11"/>
      <c r="C30" s="11"/>
      <c r="D30" s="11"/>
      <c r="E30" s="11"/>
    </row>
    <row r="31" spans="2:5" ht="15">
      <c r="B31" s="11"/>
      <c r="C31" s="11"/>
      <c r="D31" s="11"/>
      <c r="E31" s="11"/>
    </row>
    <row r="32" ht="15"/>
    <row r="33" ht="15"/>
    <row r="34"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29:D29"/>
    <mergeCell ref="B28:D28"/>
    <mergeCell ref="B13:J13"/>
    <mergeCell ref="B6:C6"/>
    <mergeCell ref="D7:J7"/>
    <mergeCell ref="D9:J9"/>
    <mergeCell ref="D6:J6"/>
    <mergeCell ref="B12:J12"/>
    <mergeCell ref="B8:C8"/>
    <mergeCell ref="E25:F25"/>
    <mergeCell ref="G24:I24"/>
    <mergeCell ref="G25:I25"/>
    <mergeCell ref="B21:J21"/>
    <mergeCell ref="C22:J22"/>
    <mergeCell ref="C23:J23"/>
    <mergeCell ref="B26:C26"/>
    <mergeCell ref="E26:F26"/>
    <mergeCell ref="G26:I26"/>
    <mergeCell ref="B24:C24"/>
    <mergeCell ref="B25:C25"/>
    <mergeCell ref="E24:F24"/>
  </mergeCells>
  <hyperlinks>
    <hyperlink ref="F8" r:id="rId1" display="mailto:reditel@juventus.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2023-02-01T10:00:03Z</cp:lastPrinted>
  <dcterms:created xsi:type="dcterms:W3CDTF">2018-09-24T12:46:32Z</dcterms:created>
  <dcterms:modified xsi:type="dcterms:W3CDTF">2024-04-15T06:57:56Z</dcterms:modified>
  <cp:category/>
  <cp:version/>
  <cp:contentType/>
  <cp:contentStatus/>
</cp:coreProperties>
</file>