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3040" windowHeight="867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<sst xmlns="http://schemas.openxmlformats.org/spreadsheetml/2006/main" count="58" uniqueCount="52">
  <si>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</si>
  <si>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</si>
  <si>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</si>
  <si>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</si>
  <si>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</si>
  <si>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</si>
  <si>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</si>
  <si>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</si>
  <si>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</si>
  <si>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</si>
  <si>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</si>
  <si>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</si>
  <si>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</si>
  <si>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</si>
  <si>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</si>
  <si>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</si>
  <si>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</si>
  <si>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</si>
  <si>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</si>
  <si>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</si>
  <si>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</si>
  <si>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</si>
  <si>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</si>
  <si>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</si>
  <si>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</si>
  <si>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</si>
  <si>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</si>
  <si>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</si>
  <si>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</si>
  <si>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</si>
  <si>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</si>
  <si>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</si>
  <si>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</si>
  <si>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poklepáním elektronicky podepište:</t>
  </si>
  <si>
    <t>-</t>
  </si>
  <si>
    <t>Regionální knihovna Karviná, příspěvková organizace</t>
  </si>
  <si>
    <t xml:space="preserve">Centrum 2299, 734 11 Karviná-Mizerov </t>
  </si>
  <si>
    <t>kze8w39</t>
  </si>
  <si>
    <t>knihovna@rkka.cz</t>
  </si>
  <si>
    <t xml:space="preserve">00306355       </t>
  </si>
  <si>
    <t>CZ00306355</t>
  </si>
  <si>
    <t>originál</t>
  </si>
  <si>
    <t>Toner HP č. 415X - Black</t>
  </si>
  <si>
    <t>Toner HP č. 415X - Azurový</t>
  </si>
  <si>
    <t>W2031X</t>
  </si>
  <si>
    <t>Toner HP č. 415X - Purpurový</t>
  </si>
  <si>
    <t>W2033X</t>
  </si>
  <si>
    <t>Toner HP č. 415X - Žlutý</t>
  </si>
  <si>
    <t>W2032X</t>
  </si>
  <si>
    <t>W2030X</t>
  </si>
  <si>
    <t>Nákup spotřebního materiálu 08/2024</t>
  </si>
  <si>
    <t xml:space="preserve">Pavlína Hálová, Telefon 596 314 910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</si>
</sst>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3">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1"/>
      <color theme="0"/>
      <name val="Calibri"/>
      <family val="2"/>
      <scheme val="minor"/>
    </font>
    <font>
      <u val="single"/>
      <sz val="11"/>
      <color theme="10"/>
      <name val="Calibri"/>
      <family val="2"/>
      <scheme val="minor"/>
    </font>
    <font>
      <b/>
      <sz val="10"/>
      <color rgb="FFC00000"/>
      <name val="Calibri"/>
      <family val="2"/>
      <scheme val="minor"/>
    </font>
    <font>
      <sz val="10"/>
      <color theme="1"/>
      <name val="Arial"/>
      <family val="2"/>
    </font>
    <font>
      <sz val="10"/>
      <color rgb="FF11204A"/>
      <name val="Arial"/>
      <family val="2"/>
    </font>
    <font>
      <b/>
      <sz val="10"/>
      <color theme="1"/>
      <name val="Courier New"/>
      <family val="2"/>
    </font>
    <font>
      <sz val="10"/>
      <color theme="1"/>
      <name val="Courier New"/>
      <family val="2"/>
    </font>
    <font>
      <b/>
      <sz val="10"/>
      <color theme="1"/>
      <name val="+mn-cs"/>
      <family val="2"/>
    </font>
    <font>
      <sz val="10"/>
      <color theme="1"/>
      <name val="+mn-cs"/>
      <family val="2"/>
    </font>
  </fonts>
  <fills count="5">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rgb="FF660066"/>
        <bgColor indexed="64"/>
      </patternFill>
    </fill>
  </fills>
  <borders count="24">
    <border>
      <left/>
      <right/>
      <top/>
      <bottom/>
      <diagonal/>
    </border>
    <border>
      <left/>
      <right/>
      <top style="thin"/>
      <bottom/>
    </border>
    <border>
      <left/>
      <right/>
      <top style="thin"/>
      <bottom style="thin"/>
    </border>
    <border>
      <left style="medium">
        <color theme="1" tint="0.49998000264167786"/>
      </left>
      <right style="thin">
        <color theme="1" tint="0.49998000264167786"/>
      </right>
      <top style="thin">
        <color theme="1" tint="0.49998000264167786"/>
      </top>
      <bottom style="thin">
        <color theme="1" tint="0.49998000264167786"/>
      </bottom>
    </border>
    <border>
      <left/>
      <right style="medium">
        <color theme="1" tint="0.49998000264167786"/>
      </right>
      <top/>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style="thin"/>
      <right style="thin"/>
      <top style="thin"/>
      <bottom style="thin"/>
    </border>
    <border>
      <left style="medium">
        <color theme="1" tint="0.49998000264167786"/>
      </left>
      <right/>
      <top/>
      <bottom/>
    </border>
    <border>
      <left style="thin"/>
      <right/>
      <top/>
      <bottom/>
    </border>
    <border>
      <left/>
      <right style="thin"/>
      <top/>
      <bottom/>
    </border>
    <border>
      <left/>
      <right/>
      <top/>
      <bottom style="thin"/>
    </border>
    <border>
      <left/>
      <right style="thin"/>
      <top/>
      <bottom style="thin"/>
    </border>
    <border>
      <left style="medium">
        <color theme="1" tint="0.49998000264167786"/>
      </left>
      <right/>
      <top style="medium">
        <color theme="1" tint="0.49998000264167786"/>
      </top>
      <bottom style="thin">
        <color theme="1" tint="0.49998000264167786"/>
      </bottom>
    </border>
    <border>
      <left/>
      <right/>
      <top style="medium">
        <color theme="1" tint="0.49998000264167786"/>
      </top>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right style="thin"/>
      <top style="thin"/>
      <bottom/>
    </border>
    <border>
      <left/>
      <right style="thin"/>
      <top style="thin"/>
      <bottom style="thin"/>
    </border>
    <border>
      <left style="thin"/>
      <right/>
      <top style="thin"/>
      <bottom style="thin"/>
    </border>
    <border>
      <left style="thin"/>
      <right/>
      <top style="thin"/>
      <bottom/>
    </border>
    <border>
      <left style="thin"/>
      <right/>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5"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85">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Border="1"/>
    <xf numFmtId="0" fontId="2" fillId="0" borderId="0" xfId="0" applyFont="1" applyBorder="1"/>
    <xf numFmtId="0" fontId="2" fillId="0" borderId="0" xfId="0" applyFont="1" applyBorder="1" applyAlignment="1">
      <alignment wrapText="1"/>
    </xf>
    <xf numFmtId="0" fontId="8" fillId="0" borderId="1" xfId="0" applyFont="1" applyBorder="1" applyAlignment="1">
      <alignment/>
    </xf>
    <xf numFmtId="0" fontId="7" fillId="0" borderId="1" xfId="0" applyFont="1" applyBorder="1" applyAlignment="1">
      <alignment horizontal="right"/>
    </xf>
    <xf numFmtId="0" fontId="8" fillId="3" borderId="2" xfId="21" applyFont="1" applyBorder="1" applyAlignment="1">
      <alignment/>
    </xf>
    <xf numFmtId="0" fontId="3" fillId="0" borderId="2" xfId="0" applyFont="1" applyBorder="1" applyAlignment="1">
      <alignment horizontal="right"/>
    </xf>
    <xf numFmtId="0" fontId="2" fillId="3" borderId="3" xfId="21" applyFont="1" applyBorder="1" applyAlignment="1">
      <alignment horizontal="center" vertical="center"/>
    </xf>
    <xf numFmtId="0" fontId="2" fillId="3" borderId="3" xfId="21" applyFont="1" applyBorder="1" applyAlignment="1">
      <alignment horizontal="center"/>
    </xf>
    <xf numFmtId="0" fontId="13" fillId="0" borderId="4" xfId="0" applyFont="1" applyBorder="1"/>
    <xf numFmtId="0" fontId="9" fillId="3" borderId="5" xfId="21" applyFont="1" applyBorder="1"/>
    <xf numFmtId="0" fontId="10" fillId="3" borderId="6" xfId="21" applyFont="1" applyBorder="1"/>
    <xf numFmtId="0" fontId="9" fillId="3" borderId="7" xfId="21" applyFont="1" applyBorder="1"/>
    <xf numFmtId="0" fontId="10" fillId="3" borderId="8" xfId="21" applyFont="1" applyBorder="1"/>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6" fillId="0" borderId="0" xfId="0" applyNumberFormat="1" applyFont="1" applyFill="1" applyBorder="1"/>
    <xf numFmtId="0" fontId="3" fillId="0" borderId="9" xfId="0" applyFont="1" applyFill="1" applyBorder="1" applyAlignment="1">
      <alignment wrapText="1"/>
    </xf>
    <xf numFmtId="0" fontId="17" fillId="0" borderId="9" xfId="0" applyFont="1" applyBorder="1"/>
    <xf numFmtId="0" fontId="17" fillId="0" borderId="9" xfId="0" applyFont="1" applyBorder="1" applyAlignment="1">
      <alignment vertical="center"/>
    </xf>
    <xf numFmtId="0" fontId="18" fillId="0" borderId="9" xfId="0" applyFont="1" applyBorder="1" applyAlignment="1">
      <alignment vertical="center" wrapText="1"/>
    </xf>
    <xf numFmtId="0" fontId="17" fillId="0" borderId="9" xfId="0" applyFont="1" applyBorder="1" applyAlignment="1">
      <alignment horizontal="center"/>
    </xf>
    <xf numFmtId="44" fontId="9" fillId="3" borderId="9" xfId="21" applyNumberFormat="1" applyFont="1" applyBorder="1" applyAlignment="1">
      <alignment vertical="top"/>
    </xf>
    <xf numFmtId="44" fontId="3" fillId="0" borderId="0" xfId="20" applyNumberFormat="1" applyFont="1" applyFill="1" applyBorder="1" applyAlignment="1">
      <alignment vertical="top"/>
    </xf>
    <xf numFmtId="44" fontId="4" fillId="0" borderId="0" xfId="20" applyNumberFormat="1" applyFont="1" applyFill="1" applyBorder="1" applyAlignment="1">
      <alignment vertical="top"/>
    </xf>
    <xf numFmtId="0" fontId="9" fillId="3" borderId="7" xfId="21" applyFont="1" applyBorder="1" applyAlignment="1">
      <alignment horizontal="left"/>
    </xf>
    <xf numFmtId="0" fontId="9" fillId="3" borderId="7" xfId="21" applyFont="1" applyBorder="1" applyAlignment="1">
      <alignment horizontal="left" wrapText="1"/>
    </xf>
    <xf numFmtId="0" fontId="13" fillId="0" borderId="10" xfId="0" applyFont="1" applyBorder="1" applyAlignment="1">
      <alignment horizontal="left"/>
    </xf>
    <xf numFmtId="0" fontId="13" fillId="0" borderId="0" xfId="0" applyFont="1" applyBorder="1" applyAlignment="1">
      <alignment horizontal="left"/>
    </xf>
    <xf numFmtId="0" fontId="9" fillId="3" borderId="3" xfId="21" applyFont="1" applyBorder="1" applyAlignment="1">
      <alignment horizontal="left"/>
    </xf>
    <xf numFmtId="0" fontId="9" fillId="3" borderId="5" xfId="21"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11"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12" xfId="0" applyFont="1" applyBorder="1" applyAlignment="1">
      <alignment horizontal="left"/>
    </xf>
    <xf numFmtId="3" fontId="10" fillId="0" borderId="13" xfId="0" applyNumberFormat="1"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0" fillId="0" borderId="0" xfId="0" applyBorder="1" applyAlignment="1">
      <alignment horizontal="center"/>
    </xf>
    <xf numFmtId="0" fontId="9" fillId="3" borderId="5" xfId="21" applyFont="1" applyBorder="1" applyAlignment="1">
      <alignment horizontal="left" wrapText="1"/>
    </xf>
    <xf numFmtId="0" fontId="14" fillId="4" borderId="15" xfId="0"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0" borderId="0" xfId="0" applyFont="1" applyBorder="1" applyAlignment="1">
      <alignment horizontal="left"/>
    </xf>
    <xf numFmtId="0" fontId="0" fillId="0" borderId="4" xfId="0" applyFont="1" applyBorder="1" applyAlignment="1">
      <alignment horizontal="left"/>
    </xf>
    <xf numFmtId="0" fontId="9" fillId="3" borderId="18" xfId="21" applyFont="1" applyBorder="1" applyAlignment="1">
      <alignment horizontal="left"/>
    </xf>
    <xf numFmtId="0" fontId="8" fillId="0" borderId="0" xfId="0" applyFont="1" applyBorder="1" applyAlignment="1">
      <alignment horizontal="left"/>
    </xf>
    <xf numFmtId="49" fontId="10" fillId="0" borderId="1" xfId="0" applyNumberFormat="1" applyFont="1" applyBorder="1" applyAlignment="1">
      <alignment horizontal="left"/>
    </xf>
    <xf numFmtId="49" fontId="10" fillId="0" borderId="19" xfId="0" applyNumberFormat="1" applyFont="1" applyBorder="1" applyAlignment="1">
      <alignment horizontal="left"/>
    </xf>
    <xf numFmtId="49" fontId="8" fillId="3" borderId="2" xfId="21" applyNumberFormat="1" applyFont="1" applyBorder="1" applyAlignment="1">
      <alignment horizontal="left"/>
    </xf>
    <xf numFmtId="49" fontId="8" fillId="3" borderId="20" xfId="21" applyNumberFormat="1" applyFont="1" applyBorder="1" applyAlignment="1">
      <alignment horizontal="left"/>
    </xf>
    <xf numFmtId="0" fontId="15" fillId="0" borderId="0" xfId="22"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21" xfId="0" applyFont="1" applyBorder="1" applyAlignment="1">
      <alignment horizontal="right"/>
    </xf>
    <xf numFmtId="0" fontId="3" fillId="0" borderId="2" xfId="0" applyFont="1" applyBorder="1" applyAlignment="1">
      <alignment horizontal="right"/>
    </xf>
    <xf numFmtId="0" fontId="3" fillId="0" borderId="22" xfId="0" applyFont="1" applyBorder="1" applyAlignment="1">
      <alignment horizontal="right"/>
    </xf>
    <xf numFmtId="0" fontId="3" fillId="0" borderId="1" xfId="0" applyFont="1" applyBorder="1" applyAlignment="1">
      <alignment horizontal="right"/>
    </xf>
    <xf numFmtId="0" fontId="3" fillId="0" borderId="23" xfId="0" applyFont="1" applyBorder="1" applyAlignment="1">
      <alignment horizontal="right"/>
    </xf>
    <xf numFmtId="0" fontId="3" fillId="0" borderId="13" xfId="0" applyFont="1" applyBorder="1" applyAlignment="1">
      <alignment horizontal="right"/>
    </xf>
  </cellXfs>
  <cellStyles count="11">
    <cellStyle name="Normal" xfId="0"/>
    <cellStyle name="Percent" xfId="15"/>
    <cellStyle name="Currency" xfId="16"/>
    <cellStyle name="Currency [0]" xfId="17"/>
    <cellStyle name="Comma" xfId="18"/>
    <cellStyle name="Comma [0]" xfId="19"/>
    <cellStyle name="40 % – Zvýraznění6" xfId="20"/>
    <cellStyle name="40 % – Zvýraznění2" xfId="21"/>
    <cellStyle name="Hypertextový odkaz" xfId="22"/>
    <cellStyle name="Měna 3" xfId="23"/>
    <cellStyle name="Měna 2"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b val="0"/>
        <i val="0"/>
        <u val="none"/>
        <strike val="0"/>
        <sz val="10"/>
        <name val="Calibri"/>
        <color rgb="FF0070C0"/>
        <condense val="0"/>
        <extend val="0"/>
      </font>
      <numFmt numFmtId="177" formatCode="General"/>
      <fill>
        <patternFill patternType="none"/>
      </fill>
      <border>
        <left/>
        <right/>
        <top/>
        <bottom/>
      </border>
    </dxf>
    <dxf>
      <font>
        <i val="0"/>
        <u val="none"/>
        <strike val="0"/>
        <sz val="11"/>
        <name val="Calibri"/>
        <color theme="8" tint="-0.24997000396251678"/>
      </font>
      <alignment vertical="top"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i val="0"/>
        <u val="none"/>
        <strike val="0"/>
        <sz val="10"/>
        <name val="Arial"/>
      </font>
      <numFmt numFmtId="178" formatCode="0"/>
      <fill>
        <patternFill patternType="none"/>
      </fill>
      <alignment horizontal="center" vertical="bottom"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fill>
        <patternFill patternType="none"/>
      </fill>
      <border>
        <left/>
        <right/>
        <top/>
        <bottom/>
      </border>
    </dxf>
    <dxf>
      <font>
        <sz val="10"/>
      </font>
      <fill>
        <patternFill patternType="none"/>
      </fill>
      <alignment horizontal="general" vertical="bottom"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i val="0"/>
        <u val="none"/>
        <strike val="0"/>
        <sz val="10"/>
        <name val="Calibri"/>
      </font>
      <fill>
        <patternFill patternType="none"/>
      </fill>
      <alignment horizontal="general" vertical="bottom"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fill>
        <patternFill patternType="none"/>
      </fill>
      <border>
        <left/>
        <right/>
        <top/>
        <bottom/>
      </border>
    </dxf>
    <dxf>
      <font>
        <i val="0"/>
        <u val="none"/>
        <strike val="0"/>
        <sz val="10"/>
        <name val="Calibri"/>
      </font>
      <fill>
        <patternFill patternType="none"/>
      </fill>
      <alignment horizontal="general" vertical="top" textRotation="0" wrapText="1" shrinkToFit="1" readingOrder="0"/>
      <border>
        <left style="thin"/>
        <right style="thin"/>
        <top style="thin"/>
        <bottom style="thin"/>
        <vertical style="thin"/>
        <horizontal style="thin"/>
      </border>
    </dxf>
    <dxf>
      <font>
        <b val="0"/>
        <i val="0"/>
        <u val="none"/>
        <strike val="0"/>
        <sz val="10"/>
        <name val="Calibri"/>
        <color theme="1"/>
        <condense val="0"/>
        <extend val="0"/>
      </font>
      <border>
        <left/>
        <right/>
        <top/>
        <bottom/>
      </border>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35</xdr:row>
      <xdr:rowOff>123825</xdr:rowOff>
    </xdr:from>
    <xdr:ext cx="9315450" cy="12782550"/>
    <xdr:sp macro="" textlink="">
      <xdr:nvSpPr>
        <xdr:cNvPr id="2" name="TextovéPole 1"/>
        <xdr:cNvSpPr txBox="1"/>
      </xdr:nvSpPr>
      <xdr:spPr>
        <a:xfrm>
          <a:off x="171450" y="69532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19" totalsRowCount="1" headerRowDxfId="20" dataDxfId="19" totalsRowDxfId="18">
  <sortState ref="B6:J44">
    <sortCondition sortBy="value" ref="C6:C44"/>
  </sortState>
  <tableColumns count="9">
    <tableColumn id="1" name="Poř." dataDxfId="17" totalsRowLabel="Celkem" totalsRowDxfId="16"/>
    <tableColumn id="2" name="Položka-typ" dataDxfId="15" totalsRowDxfId="14"/>
    <tableColumn id="3" name="Položka-popis" dataDxfId="13" totalsRowDxfId="12"/>
    <tableColumn id="9" name="Typ / výrobce" dataDxfId="11" totalsRowDxfId="10"/>
    <tableColumn id="4" name="Počet kusů" dataDxfId="9" totalsRowDxfId="8"/>
    <tableColumn id="5" name="Jednotková cena bez DPH" dataDxfId="7" totalsRowDxfId="6"/>
    <tableColumn id="6" name="Nabídková cena bez DPH" dataDxfId="5" totalsRowFunction="sum" totalsRowDxfId="4">
      <calculatedColumnFormula>F15*G15</calculatedColumnFormula>
    </tableColumn>
    <tableColumn id="7" name="DPH" dataDxfId="3" totalsRowFunction="sum" totalsRowDxfId="2">
      <calculatedColumnFormula>H15*0.21</calculatedColumnFormula>
    </tableColumn>
    <tableColumn id="8" name="Nabídková cena s DPH" dataDxfId="1"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knihovna@rkk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1"/>
  <sheetViews>
    <sheetView showGridLines="0" tabSelected="1" workbookViewId="0" topLeftCell="A1">
      <selection activeCell="D9" sqref="D9:J9"/>
    </sheetView>
  </sheetViews>
  <sheetFormatPr defaultColWidth="9.140625" defaultRowHeight="15"/>
  <cols>
    <col min="1" max="1" width="2.421875" style="18" customWidth="1"/>
    <col min="2" max="2" width="6.140625" style="18" customWidth="1"/>
    <col min="3" max="3" width="16.140625" style="18" customWidth="1"/>
    <col min="4" max="4" width="52.28125" style="18" customWidth="1"/>
    <col min="5" max="5" width="11.28125" style="18" customWidth="1"/>
    <col min="6" max="6" width="8.57421875" style="18" customWidth="1"/>
    <col min="7" max="7" width="14.00390625" style="18" customWidth="1"/>
    <col min="8" max="8" width="13.421875" style="18" customWidth="1"/>
    <col min="9" max="9" width="13.140625" style="18" customWidth="1"/>
    <col min="10" max="10" width="14.00390625" style="19" customWidth="1"/>
    <col min="11" max="16384" width="9.140625" style="18" customWidth="1"/>
  </cols>
  <sheetData>
    <row r="1" spans="2:10" ht="15">
      <c r="B1" s="57" t="s">
        <v>23</v>
      </c>
      <c r="C1" s="57"/>
      <c r="D1" s="8" t="s">
        <v>10</v>
      </c>
      <c r="E1" s="8"/>
      <c r="F1" s="8"/>
      <c r="G1" s="8"/>
      <c r="H1" s="8"/>
      <c r="I1" s="8"/>
      <c r="J1" s="8"/>
    </row>
    <row r="2" spans="2:10" ht="15">
      <c r="B2" s="57" t="s">
        <v>20</v>
      </c>
      <c r="C2" s="57"/>
      <c r="D2" s="71" t="s">
        <v>50</v>
      </c>
      <c r="E2" s="71"/>
      <c r="F2" s="71"/>
      <c r="G2" s="71"/>
      <c r="H2" s="71"/>
      <c r="I2" s="71"/>
      <c r="J2" s="71"/>
    </row>
    <row r="3" spans="2:10" ht="15">
      <c r="B3" s="57" t="s">
        <v>21</v>
      </c>
      <c r="C3" s="57"/>
      <c r="D3" s="71" t="s">
        <v>34</v>
      </c>
      <c r="E3" s="71"/>
      <c r="F3" s="71"/>
      <c r="G3" s="71"/>
      <c r="H3" s="71"/>
      <c r="I3" s="71"/>
      <c r="J3" s="71"/>
    </row>
    <row r="4" spans="2:10" ht="15">
      <c r="B4" s="5"/>
      <c r="C4" s="5"/>
      <c r="D4" s="6"/>
      <c r="E4" s="6"/>
      <c r="F4" s="6"/>
      <c r="G4" s="6"/>
      <c r="H4" s="6"/>
      <c r="I4" s="6"/>
      <c r="J4" s="6"/>
    </row>
    <row r="5" spans="2:10" ht="15">
      <c r="B5" s="81" t="s">
        <v>14</v>
      </c>
      <c r="C5" s="82"/>
      <c r="D5" s="21" t="s">
        <v>35</v>
      </c>
      <c r="E5" s="22" t="s">
        <v>12</v>
      </c>
      <c r="F5" s="72" t="s">
        <v>39</v>
      </c>
      <c r="G5" s="72"/>
      <c r="H5" s="22" t="s">
        <v>13</v>
      </c>
      <c r="I5" s="72" t="s">
        <v>40</v>
      </c>
      <c r="J5" s="73"/>
    </row>
    <row r="6" spans="2:10" ht="15">
      <c r="B6" s="56" t="s">
        <v>15</v>
      </c>
      <c r="C6" s="57"/>
      <c r="D6" s="58" t="s">
        <v>36</v>
      </c>
      <c r="E6" s="58"/>
      <c r="F6" s="58"/>
      <c r="G6" s="58"/>
      <c r="H6" s="58"/>
      <c r="I6" s="58"/>
      <c r="J6" s="59"/>
    </row>
    <row r="7" spans="2:10" ht="15">
      <c r="B7" s="56" t="s">
        <v>16</v>
      </c>
      <c r="C7" s="57"/>
      <c r="D7" s="58" t="s">
        <v>36</v>
      </c>
      <c r="E7" s="58"/>
      <c r="F7" s="58"/>
      <c r="G7" s="58"/>
      <c r="H7" s="58"/>
      <c r="I7" s="58"/>
      <c r="J7" s="59"/>
    </row>
    <row r="8" spans="2:10" ht="15">
      <c r="B8" s="56" t="s">
        <v>17</v>
      </c>
      <c r="C8" s="57"/>
      <c r="D8" s="7" t="s">
        <v>37</v>
      </c>
      <c r="E8" s="14" t="s">
        <v>22</v>
      </c>
      <c r="F8" s="76" t="s">
        <v>38</v>
      </c>
      <c r="G8" s="58"/>
      <c r="H8" s="58"/>
      <c r="I8" s="58"/>
      <c r="J8" s="59"/>
    </row>
    <row r="9" spans="2:10" ht="15">
      <c r="B9" s="83" t="s">
        <v>18</v>
      </c>
      <c r="C9" s="84"/>
      <c r="D9" s="60" t="s">
        <v>51</v>
      </c>
      <c r="E9" s="61"/>
      <c r="F9" s="61"/>
      <c r="G9" s="61"/>
      <c r="H9" s="61"/>
      <c r="I9" s="61"/>
      <c r="J9" s="62"/>
    </row>
    <row r="10" spans="2:10" ht="15">
      <c r="B10" s="77"/>
      <c r="C10" s="77"/>
      <c r="D10" s="78"/>
      <c r="E10" s="78"/>
      <c r="F10" s="78"/>
      <c r="G10" s="78"/>
      <c r="H10" s="78"/>
      <c r="I10" s="78"/>
      <c r="J10" s="78"/>
    </row>
    <row r="11" spans="2:10" ht="15">
      <c r="B11" s="79" t="s">
        <v>19</v>
      </c>
      <c r="C11" s="80"/>
      <c r="D11" s="23"/>
      <c r="E11" s="24" t="s">
        <v>12</v>
      </c>
      <c r="F11" s="74"/>
      <c r="G11" s="74"/>
      <c r="H11" s="24" t="s">
        <v>13</v>
      </c>
      <c r="I11" s="74"/>
      <c r="J11" s="75"/>
    </row>
    <row r="12" spans="2:10" ht="15">
      <c r="B12" s="63"/>
      <c r="C12" s="63"/>
      <c r="D12" s="63"/>
      <c r="E12" s="63"/>
      <c r="F12" s="63"/>
      <c r="G12" s="63"/>
      <c r="H12" s="63"/>
      <c r="I12" s="63"/>
      <c r="J12" s="63"/>
    </row>
    <row r="13" spans="2:10" ht="15">
      <c r="B13" s="55" t="s">
        <v>11</v>
      </c>
      <c r="C13" s="55"/>
      <c r="D13" s="55"/>
      <c r="E13" s="55"/>
      <c r="F13" s="55"/>
      <c r="G13" s="55"/>
      <c r="H13" s="55"/>
      <c r="I13" s="55"/>
      <c r="J13" s="55"/>
    </row>
    <row r="14" spans="2:11" s="19" customFormat="1" ht="26.25">
      <c r="B14" s="2" t="s">
        <v>0</v>
      </c>
      <c r="C14" s="2" t="s">
        <v>6</v>
      </c>
      <c r="D14" s="2" t="s">
        <v>7</v>
      </c>
      <c r="E14" s="2" t="s">
        <v>9</v>
      </c>
      <c r="F14" s="3" t="s">
        <v>1</v>
      </c>
      <c r="G14" s="2" t="s">
        <v>5</v>
      </c>
      <c r="H14" s="2" t="s">
        <v>2</v>
      </c>
      <c r="I14" s="2" t="s">
        <v>3</v>
      </c>
      <c r="J14" s="2" t="s">
        <v>4</v>
      </c>
      <c r="K14" s="20"/>
    </row>
    <row r="15" spans="2:11" s="19" customFormat="1" ht="15">
      <c r="B15" s="16">
        <v>1</v>
      </c>
      <c r="C15" s="42" t="s">
        <v>49</v>
      </c>
      <c r="D15" s="41" t="s">
        <v>42</v>
      </c>
      <c r="E15" s="39" t="s">
        <v>41</v>
      </c>
      <c r="F15" s="43">
        <v>6</v>
      </c>
      <c r="G15" s="44"/>
      <c r="H15" s="45">
        <f aca="true" t="shared" si="0" ref="H15:H17">F15*G15</f>
        <v>0</v>
      </c>
      <c r="I15" s="45">
        <f aca="true" t="shared" si="1" ref="I15:I17">H15*0.21</f>
        <v>0</v>
      </c>
      <c r="J15" s="46">
        <f aca="true" t="shared" si="2" ref="J15:J17">I15+H15</f>
        <v>0</v>
      </c>
      <c r="K15" s="20"/>
    </row>
    <row r="16" spans="2:11" s="19" customFormat="1" ht="15">
      <c r="B16" s="16">
        <v>2</v>
      </c>
      <c r="C16" s="40" t="s">
        <v>44</v>
      </c>
      <c r="D16" s="41" t="s">
        <v>43</v>
      </c>
      <c r="E16" s="39" t="s">
        <v>41</v>
      </c>
      <c r="F16" s="43">
        <v>6</v>
      </c>
      <c r="G16" s="44"/>
      <c r="H16" s="45">
        <f t="shared" si="0"/>
        <v>0</v>
      </c>
      <c r="I16" s="45">
        <f t="shared" si="1"/>
        <v>0</v>
      </c>
      <c r="J16" s="46">
        <f t="shared" si="2"/>
        <v>0</v>
      </c>
      <c r="K16" s="20"/>
    </row>
    <row r="17" spans="2:11" s="19" customFormat="1" ht="15">
      <c r="B17" s="16">
        <v>3</v>
      </c>
      <c r="C17" s="40" t="s">
        <v>46</v>
      </c>
      <c r="D17" s="41" t="s">
        <v>45</v>
      </c>
      <c r="E17" s="39" t="s">
        <v>41</v>
      </c>
      <c r="F17" s="43">
        <v>6</v>
      </c>
      <c r="G17" s="44"/>
      <c r="H17" s="45">
        <f t="shared" si="0"/>
        <v>0</v>
      </c>
      <c r="I17" s="45">
        <f t="shared" si="1"/>
        <v>0</v>
      </c>
      <c r="J17" s="46">
        <f t="shared" si="2"/>
        <v>0</v>
      </c>
      <c r="K17" s="20"/>
    </row>
    <row r="18" spans="2:11" s="19" customFormat="1" ht="15">
      <c r="B18" s="16">
        <v>4</v>
      </c>
      <c r="C18" s="40" t="s">
        <v>48</v>
      </c>
      <c r="D18" s="41" t="s">
        <v>47</v>
      </c>
      <c r="E18" s="39" t="s">
        <v>41</v>
      </c>
      <c r="F18" s="43">
        <v>6</v>
      </c>
      <c r="G18" s="44"/>
      <c r="H18" s="45">
        <f aca="true" t="shared" si="3" ref="H18">F18*G18</f>
        <v>0</v>
      </c>
      <c r="I18" s="45">
        <f aca="true" t="shared" si="4" ref="I18">H18*0.21</f>
        <v>0</v>
      </c>
      <c r="J18" s="46">
        <f aca="true" t="shared" si="5" ref="J18">I18+H18</f>
        <v>0</v>
      </c>
      <c r="K18" s="20"/>
    </row>
    <row r="19" spans="2:10" ht="15">
      <c r="B19" s="32" t="s">
        <v>8</v>
      </c>
      <c r="C19" s="33"/>
      <c r="D19" s="34"/>
      <c r="E19" s="33"/>
      <c r="F19" s="35"/>
      <c r="G19" s="36"/>
      <c r="H19" s="37">
        <f>SUBTOTAL(109,[Nabídková cena bez DPH])</f>
        <v>0</v>
      </c>
      <c r="I19" s="37">
        <f>SUBTOTAL(109,[DPH])</f>
        <v>0</v>
      </c>
      <c r="J19" s="38">
        <f>SUBTOTAL(109,[Nabídková cena s DPH])</f>
        <v>0</v>
      </c>
    </row>
    <row r="20" ht="15.75" thickBot="1">
      <c r="J20" s="18"/>
    </row>
    <row r="21" spans="2:10" ht="15">
      <c r="B21" s="65" t="s">
        <v>24</v>
      </c>
      <c r="C21" s="66"/>
      <c r="D21" s="66"/>
      <c r="E21" s="66"/>
      <c r="F21" s="66"/>
      <c r="G21" s="66"/>
      <c r="H21" s="66"/>
      <c r="I21" s="66"/>
      <c r="J21" s="67"/>
    </row>
    <row r="22" spans="2:10" ht="15">
      <c r="B22" s="25" t="s">
        <v>25</v>
      </c>
      <c r="C22" s="68" t="s">
        <v>26</v>
      </c>
      <c r="D22" s="68"/>
      <c r="E22" s="68"/>
      <c r="F22" s="68"/>
      <c r="G22" s="68"/>
      <c r="H22" s="68"/>
      <c r="I22" s="68"/>
      <c r="J22" s="69"/>
    </row>
    <row r="23" spans="2:10" ht="15">
      <c r="B23" s="26"/>
      <c r="C23" s="68" t="s">
        <v>27</v>
      </c>
      <c r="D23" s="68"/>
      <c r="E23" s="68"/>
      <c r="F23" s="68"/>
      <c r="G23" s="68"/>
      <c r="H23" s="68"/>
      <c r="I23" s="68"/>
      <c r="J23" s="69"/>
    </row>
    <row r="24" spans="2:10" ht="15">
      <c r="B24" s="49" t="s">
        <v>28</v>
      </c>
      <c r="C24" s="50"/>
      <c r="D24" s="15" t="s">
        <v>29</v>
      </c>
      <c r="E24" s="50" t="s">
        <v>30</v>
      </c>
      <c r="F24" s="50"/>
      <c r="G24" s="50" t="s">
        <v>31</v>
      </c>
      <c r="H24" s="50"/>
      <c r="I24" s="50"/>
      <c r="J24" s="27" t="s">
        <v>32</v>
      </c>
    </row>
    <row r="25" spans="2:10" ht="15">
      <c r="B25" s="51"/>
      <c r="C25" s="52"/>
      <c r="D25" s="28"/>
      <c r="E25" s="52"/>
      <c r="F25" s="52"/>
      <c r="G25" s="64"/>
      <c r="H25" s="64"/>
      <c r="I25" s="64"/>
      <c r="J25" s="29"/>
    </row>
    <row r="26" spans="2:10" ht="15.75" thickBot="1">
      <c r="B26" s="70"/>
      <c r="C26" s="47"/>
      <c r="D26" s="30"/>
      <c r="E26" s="47"/>
      <c r="F26" s="47"/>
      <c r="G26" s="48"/>
      <c r="H26" s="48"/>
      <c r="I26" s="48"/>
      <c r="J26" s="31"/>
    </row>
    <row r="27" spans="2:9" ht="15">
      <c r="B27" s="10"/>
      <c r="C27" s="9"/>
      <c r="D27" s="4"/>
      <c r="E27" s="9"/>
      <c r="F27" s="11"/>
      <c r="G27" s="12"/>
      <c r="H27" s="13"/>
      <c r="I27" s="13"/>
    </row>
    <row r="28" spans="2:5" ht="15">
      <c r="B28" s="54" t="s">
        <v>33</v>
      </c>
      <c r="C28" s="54"/>
      <c r="D28" s="54"/>
      <c r="E28" s="1"/>
    </row>
    <row r="29" spans="2:5" ht="15">
      <c r="B29" s="53"/>
      <c r="C29" s="53"/>
      <c r="D29" s="53"/>
      <c r="E29" s="17"/>
    </row>
    <row r="30" spans="2:5" ht="15">
      <c r="B30" s="17"/>
      <c r="C30" s="17"/>
      <c r="D30" s="17"/>
      <c r="E30" s="17"/>
    </row>
    <row r="31" spans="2:5" ht="15">
      <c r="B31" s="17"/>
      <c r="C31" s="17"/>
      <c r="D31" s="17"/>
      <c r="E31" s="17"/>
    </row>
    <row r="32" ht="15"/>
    <row r="33" ht="15"/>
    <row r="34"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sheetData>
  <mergeCells count="3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29:D29"/>
    <mergeCell ref="B28:D28"/>
    <mergeCell ref="B13:J13"/>
    <mergeCell ref="B6:C6"/>
    <mergeCell ref="D7:J7"/>
    <mergeCell ref="D9:J9"/>
    <mergeCell ref="D6:J6"/>
    <mergeCell ref="B12:J12"/>
    <mergeCell ref="B8:C8"/>
    <mergeCell ref="E25:F25"/>
    <mergeCell ref="G24:I24"/>
    <mergeCell ref="G25:I25"/>
    <mergeCell ref="B21:J21"/>
    <mergeCell ref="C22:J22"/>
    <mergeCell ref="C23:J23"/>
    <mergeCell ref="B26:C26"/>
    <mergeCell ref="E26:F26"/>
    <mergeCell ref="G26:I26"/>
    <mergeCell ref="B24:C24"/>
    <mergeCell ref="B25:C25"/>
    <mergeCell ref="E24:F24"/>
  </mergeCells>
  <hyperlinks>
    <hyperlink ref="F8" r:id="rId1" display="mailto:knihovna@rkk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Bednaříková Petra</cp:lastModifiedBy>
  <cp:lastPrinted>2022-11-09T09:16:23Z</cp:lastPrinted>
  <dcterms:created xsi:type="dcterms:W3CDTF">2018-09-24T12:46:32Z</dcterms:created>
  <dcterms:modified xsi:type="dcterms:W3CDTF">2024-03-14T10:06:47Z</dcterms:modified>
  <cp:category/>
  <cp:version/>
  <cp:contentType/>
  <cp:contentStatus/>
</cp:coreProperties>
</file>